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staffordshire.gov.uk\Storage\DSD\dsd-data\HoPD\General\Stoke on Trent and Staffordshire Local Enterprise Partnership\SPMG 2020 onwards\2023.03.02\"/>
    </mc:Choice>
  </mc:AlternateContent>
  <xr:revisionPtr revIDLastSave="0" documentId="8_{B88001DE-79D8-4E02-9C70-D8E9DF400525}" xr6:coauthVersionLast="47" xr6:coauthVersionMax="47" xr10:uidLastSave="{00000000-0000-0000-0000-000000000000}"/>
  <bookViews>
    <workbookView xWindow="-110" yWindow="-110" windowWidth="19420" windowHeight="10420" xr2:uid="{02EACF9A-8DD4-4E49-880B-DD4D2D38267A}"/>
  </bookViews>
  <sheets>
    <sheet name="Strategic Risks" sheetId="1" r:id="rId1"/>
    <sheet name="Programme Risks" sheetId="2" r:id="rId2"/>
    <sheet name="Closed Risks" sheetId="3" r:id="rId3"/>
    <sheet name="Definitions" sheetId="4" r:id="rId4"/>
  </sheets>
  <externalReferences>
    <externalReference r:id="rId5"/>
    <externalReference r:id="rId6"/>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34" i="3" l="1"/>
  <c r="N34" i="3"/>
  <c r="V33" i="3"/>
  <c r="N33" i="3"/>
  <c r="V32" i="3"/>
  <c r="N32" i="3"/>
  <c r="V31" i="3"/>
  <c r="N31" i="3"/>
  <c r="V30" i="3"/>
  <c r="N30" i="3"/>
  <c r="V29" i="3"/>
  <c r="N29" i="3"/>
  <c r="V28" i="3"/>
  <c r="N28" i="3"/>
  <c r="V27" i="3"/>
  <c r="N27" i="3"/>
  <c r="V26" i="3"/>
  <c r="N26" i="3"/>
  <c r="V25" i="3"/>
  <c r="N25" i="3"/>
  <c r="V24" i="3"/>
  <c r="N24" i="3"/>
  <c r="V23" i="3"/>
  <c r="N23" i="3"/>
  <c r="V22" i="3"/>
  <c r="N22" i="3"/>
  <c r="V21" i="3"/>
  <c r="N21" i="3"/>
  <c r="V20" i="3"/>
  <c r="N20" i="3"/>
  <c r="V19" i="3"/>
  <c r="N19" i="3"/>
  <c r="V18" i="3"/>
  <c r="N18" i="3"/>
  <c r="N17" i="3"/>
  <c r="V16" i="3"/>
  <c r="N16" i="3"/>
  <c r="V15" i="3"/>
  <c r="N15" i="3"/>
  <c r="V14" i="3"/>
  <c r="N14" i="3"/>
  <c r="V13" i="3"/>
  <c r="N13" i="3"/>
  <c r="V12" i="3"/>
  <c r="N12" i="3"/>
  <c r="V11" i="3"/>
  <c r="N11" i="3"/>
  <c r="V10" i="3"/>
  <c r="N10" i="3"/>
  <c r="V9" i="3"/>
  <c r="N9" i="3"/>
  <c r="V2" i="3"/>
  <c r="N2" i="3"/>
</calcChain>
</file>

<file path=xl/sharedStrings.xml><?xml version="1.0" encoding="utf-8"?>
<sst xmlns="http://schemas.openxmlformats.org/spreadsheetml/2006/main" count="833" uniqueCount="371">
  <si>
    <t>Risk Number</t>
  </si>
  <si>
    <t>Date Identified</t>
  </si>
  <si>
    <t>Date Reviewed</t>
  </si>
  <si>
    <t>Category</t>
  </si>
  <si>
    <t>Risk Detail</t>
  </si>
  <si>
    <t>Mitigation</t>
  </si>
  <si>
    <t>Risk Owner</t>
  </si>
  <si>
    <t>Medium</t>
  </si>
  <si>
    <t>High</t>
  </si>
  <si>
    <t>Governance</t>
  </si>
  <si>
    <t>Reductions in 22/23 core budgets for services that the LEP is accountable for SSELP core team, Growth Hub, Careers Enterprise Hub etc. Likely to impact on service provision</t>
  </si>
  <si>
    <t>Working with partners to redesign services.</t>
  </si>
  <si>
    <t>Lack of consistency regarding programme reporting leading to inaccurate or delayed information and governance limitations; specifically ERDF, ESF and ESIF</t>
  </si>
  <si>
    <t xml:space="preserve">Financial </t>
  </si>
  <si>
    <t>Strategic</t>
  </si>
  <si>
    <t>Emerging policy/strategy contradicts direction of travel adopted</t>
  </si>
  <si>
    <t>Loss of strategic collaboration</t>
  </si>
  <si>
    <t xml:space="preserve">Limited influence of ‘Voice of Business’ to affect change </t>
  </si>
  <si>
    <t>Current legal structure costs (VAT implications)</t>
  </si>
  <si>
    <t>(Near) future economic shocks could derail plans</t>
  </si>
  <si>
    <t>Future funding</t>
  </si>
  <si>
    <t>Loss of key personnel at Board resulting in Governance/quoracy issues</t>
  </si>
  <si>
    <t>Low</t>
  </si>
  <si>
    <t xml:space="preserve">Co-design from concept to execution at all levels (Political/Operational) ensures collaboration throughout. </t>
  </si>
  <si>
    <t>Regular engagement with Government to maintain insight into emerging policy. Flexible, collaborative approach ensure agility and provides ability to adapt</t>
  </si>
  <si>
    <t xml:space="preserve">Operational </t>
  </si>
  <si>
    <t>Inertia amongst partners/business and team</t>
  </si>
  <si>
    <t xml:space="preserve">Loss of key personnel at operational level resulting in loss of momentum. </t>
  </si>
  <si>
    <t>Managing demand on available resources.</t>
  </si>
  <si>
    <t xml:space="preserve">Review of Fixed-term posts in relation to new remit and structure and suring-up accordingly. </t>
  </si>
  <si>
    <t>Focused staff work programmes linked directly to Delivery Plan for all staff and strong communication/management of expectation amongst partners.</t>
  </si>
  <si>
    <t>Active management of Delivery Plan progress and highly-accountable workforce reporting progress in to board. Momentum of meetings, actions and communications to demonstrate and celebrate progress.</t>
  </si>
  <si>
    <t>Regular communication and building relationships with Project Leads.</t>
  </si>
  <si>
    <t>New Governance arrangements to be agreed including recruitment to any new evolved LEP/Business Partnership Board.</t>
  </si>
  <si>
    <t>Careful deployment of existing resources, including reserves, as defined by Reserves Policy. Active Promotion of added-value achieved through new model and regular engagement with Government to assess risk/advocate for ongoing investment. Collective accountability for new vehicle will determine resource and scope of works.</t>
  </si>
  <si>
    <t>Shared insight/intel and collaborative decision-making will ensure that resources are deployed and focused appropriately.</t>
  </si>
  <si>
    <t>Review of Governance/organisational structure and Assurance Framework to identify opportunities to achieve efficiency.</t>
  </si>
  <si>
    <t>Formal/informal commitment/declaration/pledge to listen to business voices will provide credibility. Case study/Mar-comms support to promote examples of private-sector influencing policy</t>
  </si>
  <si>
    <t>GPF 2 (Legacy Risk)</t>
  </si>
  <si>
    <t>Delivery</t>
  </si>
  <si>
    <t>There is a risk that GPF loans may default or receive delayed repayments.</t>
  </si>
  <si>
    <t>CDGD 26 (Legacy Risk)</t>
  </si>
  <si>
    <t>There is a risk the Drakelow project may be seriously delayed or fail to progress.</t>
  </si>
  <si>
    <t>There is a risk that the Blythe scheme may be seriously delayed or fail to progress.</t>
  </si>
  <si>
    <t>GBF 11 (Legacy Risk)</t>
  </si>
  <si>
    <t>GBF 3, Skills 8,9,10 &amp;11  (Legacy Risk)</t>
  </si>
  <si>
    <t>CDGD 27 &amp; GPF 5 (Legacy Risk)</t>
  </si>
  <si>
    <t>There is a risk that the SSLEP programme of Local Growth Deal schemes may not achieve forecast outputs, match or leverage funding.</t>
  </si>
  <si>
    <t>Strategic 25, 26 (Legacy Risk)</t>
  </si>
  <si>
    <t xml:space="preserve">Loan repayment schedule included in GPF Funding Agreement together with explicit conditions stating the terms of the loan. Regular monitoring and close liaison with business applicant to identify any issues affecting the timely repayment of the loan. All GPF contracted schemes will be closely monitored to identify any potential default situations. </t>
  </si>
  <si>
    <t>Regular Project Review meetings with Project Managers to build relationships and capture information early. Funding Agreements include claw-back arrangements.</t>
  </si>
  <si>
    <t xml:space="preserve">There is a risk of being unable to contract and spend the remaining DIT Internationalisation Fund budget </t>
  </si>
  <si>
    <t>There is a risk that the SSLEP programme of Getting Building Fund schemes may not achieve forecast outputs or match funding.</t>
  </si>
  <si>
    <t>Directed by a Delegated Authority Members Sub Group. Regular Project Review meetings with Project Manager and connected parters in SCC Highways, SMDC to build relationships and capture information early.</t>
  </si>
  <si>
    <r>
      <rPr>
        <b/>
        <sz val="12"/>
        <color theme="1"/>
        <rFont val="Verdana"/>
        <family val="2"/>
      </rPr>
      <t>DRAFT</t>
    </r>
    <r>
      <rPr>
        <sz val="12"/>
        <color theme="1"/>
        <rFont val="Verdana"/>
        <family val="2"/>
      </rPr>
      <t xml:space="preserve"> SSLEP RISK REGISTER - Programme</t>
    </r>
  </si>
  <si>
    <r>
      <rPr>
        <b/>
        <sz val="12"/>
        <color theme="1"/>
        <rFont val="Verdana"/>
        <family val="2"/>
      </rPr>
      <t xml:space="preserve">DRAFT </t>
    </r>
    <r>
      <rPr>
        <sz val="12"/>
        <color theme="1"/>
        <rFont val="Verdana"/>
        <family val="2"/>
      </rPr>
      <t>SSLEP RISK REGISTER - Strategic</t>
    </r>
  </si>
  <si>
    <t>Action is underway to mitigate loss of funds and ensure full deployment.</t>
  </si>
  <si>
    <t xml:space="preserve">Strategic 24 </t>
  </si>
  <si>
    <t xml:space="preserve">Strategic 29 </t>
  </si>
  <si>
    <t xml:space="preserve">Strategic 27 &amp; 28 </t>
  </si>
  <si>
    <t>Directed by a Delegated Authority Members Sub Group. Requirement for D2N2 to provide regular reporting updates. Signed Agreement for the transfer of GBF grant to DCC included claw-back arrangements.</t>
  </si>
  <si>
    <t>There is a significant risk that Achieve Training, delivering the GBF project Cleveland Future Skills Hub, is to close.</t>
  </si>
  <si>
    <t>Executive Board</t>
  </si>
  <si>
    <t>SPMG</t>
  </si>
  <si>
    <t>Strategic 22, ESIF 11 (Legacy Risk)</t>
  </si>
  <si>
    <t xml:space="preserve">
Strategic</t>
  </si>
  <si>
    <t>Strategic 24</t>
  </si>
  <si>
    <t>SSLEP CEO</t>
  </si>
  <si>
    <r>
      <t xml:space="preserve">Strategic positioning and role of the LEP in the context of a changing local/regional landscape.
</t>
    </r>
    <r>
      <rPr>
        <i/>
        <sz val="9"/>
        <rFont val="Arial"/>
        <family val="2"/>
      </rPr>
      <t>(incorporates closed risks: 10, 14, 16 and also part of 7)</t>
    </r>
  </si>
  <si>
    <t>All</t>
  </si>
  <si>
    <t>Exec Board</t>
  </si>
  <si>
    <t>LEP Chair</t>
  </si>
  <si>
    <t>Government policy</t>
  </si>
  <si>
    <t>D - Critical</t>
  </si>
  <si>
    <t>3 - Possible</t>
  </si>
  <si>
    <t xml:space="preserve">Regular engagement with Government, local and regional leaders to ensure that future LEP complements emerging structures and adds-value.  </t>
  </si>
  <si>
    <t>Pending outcome of LEP review/Levelling Up White Paper</t>
  </si>
  <si>
    <t>Open</t>
  </si>
  <si>
    <t>GBF</t>
  </si>
  <si>
    <t>GBF3</t>
  </si>
  <si>
    <t>Shire Hall Business Hub scheme - there is a risk that the business model may not fully deliver, or may not maximise, the full potential of the solution and outputs.</t>
  </si>
  <si>
    <t>The impact could be missed opportunities in supporting local businesses in an innovative and flexible way, and failing to fully meet workplace needs post-Covid. The full potential of the Business Hub may not be achieved.</t>
  </si>
  <si>
    <t>Benefits realisation</t>
  </si>
  <si>
    <t>Alun Rogers</t>
  </si>
  <si>
    <t>Shire Hall Steering Group</t>
  </si>
  <si>
    <t>B - Moderate</t>
  </si>
  <si>
    <t xml:space="preserve">Maintain visibility of the ongoing business model of the service.  AR is to seek an SSLEP Board member volunteer to represent the LEP on the Shire Hall Steering Group.
</t>
  </si>
  <si>
    <t>AR</t>
  </si>
  <si>
    <t xml:space="preserve">AR is to seek an SSLEP Board member volunteer to represent the LEP on the Shire Hall Steering Group.  MP confirmed that he has received messages regarding dates for these meetings.  AR will join the Design Group for the scheme. </t>
  </si>
  <si>
    <t>A - Minor</t>
  </si>
  <si>
    <t>Skills 8</t>
  </si>
  <si>
    <t>SEF 3 - Digital Skills Academy - There is a risk that the project will not deliver its spend and/or outputs targets.</t>
  </si>
  <si>
    <t>The impact could be an underspend in the GBF LEP allocation and the creation of fewer jobs to dampen economic growth.</t>
  </si>
  <si>
    <t>Financial/
economic</t>
  </si>
  <si>
    <t>Chair of SPMG</t>
  </si>
  <si>
    <t xml:space="preserve">monthly project review in place  until spend targets are met, followed by quarterly reviews. Project reviewed at monthly S&amp;E management meetings </t>
  </si>
  <si>
    <t xml:space="preserve">Funding Agreements include claw-back arrangements. Agree any remedial actions with the provider following review </t>
  </si>
  <si>
    <t>David Poole</t>
  </si>
  <si>
    <t xml:space="preserve">South Staffordshire College - Digital Skills Academy project.  Total grant claimed £550,261 against profile of £550,375 an underspend of £113 grant will not be claimed. £493,314 in kind match recorded to date against a profile of £663,400.. 600m2 of learning floor space delivered. Project launched 20.9.21, Cannock, 24.9.21 Tamworth.  Project status-physical completion outputs in progress.  </t>
  </si>
  <si>
    <t>Skills 9</t>
  </si>
  <si>
    <t>SEF 3 - Creative &amp; Digital Industries Project - There is a risk that the project will not deliver its spend and/or outputs targets.</t>
  </si>
  <si>
    <t>Stoke-on-Trent College - Creative and Digital Industries (CDI) project.  Total Grant spend £249,523. An underspend of £477 grant not claimed.170m2 of learning space delivered. Project status-physical completion outputs in progress. Project launch scheduled for 4th May 2022.</t>
  </si>
  <si>
    <t>Skills 10</t>
  </si>
  <si>
    <t>SEF 3 - Construction Industries Digital Technologies - There is a risk that the project will not deliver its spend and/or outputs targets.</t>
  </si>
  <si>
    <t>Stoke-on-Trent College - Construction Industry Digital Technologies (CIDT). Grant spend up to Q1 £41,633, match £14,761. Q2 grant claim £78,123, match £29,296. An underspend of £243 grant not claimed. Project status-physical completion outputs in progress. Project launch expected in May 2022 - date TBC.</t>
  </si>
  <si>
    <t xml:space="preserve">
GBF</t>
  </si>
  <si>
    <t xml:space="preserve">
Skills 11</t>
  </si>
  <si>
    <t>SEF 3 - Automation &amp; Robotics Suite - There is a risk that the project will not deliver its spend and/or outputs targets.</t>
  </si>
  <si>
    <t>JCB Academy – Automation &amp; Robotics suite - grant spend up to Q4 £ 171,885, match £99,031. An underspend of £825. Project status-physical completion outputs in progress. Awaiting details of launch date.</t>
  </si>
  <si>
    <t xml:space="preserve">GBF
</t>
  </si>
  <si>
    <t xml:space="preserve">GBF 5 </t>
  </si>
  <si>
    <t>Audit &amp; Finance</t>
  </si>
  <si>
    <t>Finance</t>
  </si>
  <si>
    <t>The usual requirement for draw down of grant is that grant and match are drawn down proportionately during the life of the scheme, to demonstrate sponsor commitment. However, GBF schemes are being encouraged to front-load spend of GBF to ensure that it is spent before the spend deadline of March 2022.  There is a risk that if a project stalls or fails to complete, it is entirely GBF funding that is at risk, as zero or negligible  match funding may have been spent.</t>
  </si>
  <si>
    <t>The impact of this is that any financial risk or loss arising from failure of a scheme to progress or complete would be higher for GBF grant and lower for match funded contribution as GBF is front-loaded.</t>
  </si>
  <si>
    <t>Financial</t>
  </si>
  <si>
    <t>Funding agreements include claw-back arrangements and reporting obligations.</t>
  </si>
  <si>
    <t xml:space="preserve">
Close monitoring and tracking of project progress.  Quarterly tracking of financial progress.</t>
  </si>
  <si>
    <t>SA/SP</t>
  </si>
  <si>
    <t xml:space="preserve">
A process will be put in place to ensure that match spend is evidenced in the same way that grant spend must be evidenced (provision of invoices etc), as required.  This process will be activated if a scheme slips, fails to progress or complete, or reduces scope without SSLEP approval.
As schemes complete, this risk reduces.</t>
  </si>
  <si>
    <t>GBF6</t>
  </si>
  <si>
    <t>Programme manager</t>
  </si>
  <si>
    <t>Keele University IC7 have suffered slight delays to the programme due to a protracted procurement process (impacted by Covid and Brexit).  Q1 claim will be £600,000 less than original forecast, with this amount being pushed back to Q3 and Q4, meaning that nearly 70% of the total GBF is now forecast to be spent in the last two quarters of the GBF spend window, increasing the risk of not achieving full spend.</t>
  </si>
  <si>
    <t>Any GBF grant not drawn down within the GBF spend window will be at risk of retraction, which could impact on the scheme and on the reputation of the LEP.</t>
  </si>
  <si>
    <t>Financial/
Reputational</t>
  </si>
  <si>
    <t>Reporting and monitoring processes (both LEP's and Keele's processes ensure visibility)</t>
  </si>
  <si>
    <t xml:space="preserve">
Close monitoring and tracking of project progress.  
Quarterly tracking of financial progress.</t>
  </si>
  <si>
    <t xml:space="preserve"> Keele University raised this in advance of usual reporting deadlines and provided a refreshed spend profile. Due to issues with weather, suppliers and badgers on site, the scheme is forecasting further slippage. Some slippage will roll over into Q1 - this has been reported to SPMG and an approach approved by SPMG and ratified by Board.  S151 Freedoms and Flexibilities will be used to allow schemes to complete in Q1 22/23. Schemes will be assessed on a scheme by scheme basis and funding must be spent completely in Q1.  Feb 2022: the badgers have gone!
April 2022: Q4 spend exceeded the revised profile previously  approved by SPMG, meaning that spend slippage into Q1 is a little less than expected.</t>
  </si>
  <si>
    <t>GBF7</t>
  </si>
  <si>
    <t>As the contingency schemes have only very lately been approved, there is a risk that implementing the schemes and achieving GBF spend by the deadline of March 2022 may prove too challenging.  Schemes that had originally planned to deliver during a period of 12 to 18 months now have only 7 months.  There have been delays in providing HoTs and in responses to draft contracts.</t>
  </si>
  <si>
    <t>The impact of this could be partially-completed schemes that have failed to spend all their GBF allocation by the end of March 2022.</t>
  </si>
  <si>
    <t>Finance/Delivery</t>
  </si>
  <si>
    <t>Reporting and monitoring processes.  
Contracts.</t>
  </si>
  <si>
    <t>C - Major</t>
  </si>
  <si>
    <t>4 - Likely</t>
  </si>
  <si>
    <t xml:space="preserve">Close monitoring and tracking of progress towards contracting and project start dates and spend progress.  </t>
  </si>
  <si>
    <r>
      <t xml:space="preserve">Out of the 4 contingency schemes, 3 are contracted.  2 have completed and one is  pending start;  the fourth scheme, Cornhill Small Business Units, has withdrawn.
</t>
    </r>
    <r>
      <rPr>
        <i/>
        <sz val="9"/>
        <rFont val="Arial"/>
        <family val="2"/>
      </rPr>
      <t xml:space="preserve">In the event of any future capital funding allocations, lessons learned will be noted and deadlines will be included in the grant offer letters for submission of HoTs and for completion of contracts etc to avoid  lengthy delays.  </t>
    </r>
  </si>
  <si>
    <t>GBF8</t>
  </si>
  <si>
    <t xml:space="preserve">There is a risk that escalating costs and shortages of supplies due to Covid and Brexit could cause delays and project costs to increase to a significant level above original budget.  </t>
  </si>
  <si>
    <t>Schemes may find if difficult to fully complete if costs significantly exceed budget or shortages of materials cause extensive delays.</t>
  </si>
  <si>
    <t>Reporting and monitoring</t>
  </si>
  <si>
    <t>Monitoring and tracking of project progress/financial progress, especially in relation to supplier costs.</t>
  </si>
  <si>
    <t>Quarterly project progress reports and frequent interim conversations with scheme leads. Increased costs and supplier issues are impacting many of the schemes but this risk decreases proportionately as schemes complete..</t>
  </si>
  <si>
    <t>GBF9</t>
  </si>
  <si>
    <t xml:space="preserve">There is a risk that liquidation/insolvency of contractors, sub-contractors or suppliers may cause significant disruption and delays to a scheme. </t>
  </si>
  <si>
    <t>Delays due to a need to repeat tender processes or where there are long lead in times for supplies/materials could significantly impact on the ability of a scheme to deliver to timescale and to spend by the grant deadline and also could increase costs..</t>
  </si>
  <si>
    <t>Monitoring and tracking of project progress/financial progress.  Work closely with schemes to understand the risk and the implications for the scheme.</t>
  </si>
  <si>
    <t xml:space="preserve">Two GBF schemes have been impacted.  SPMG are made aware of any significant impact on a scheme and the mitigations in place.  The risk reduces proportionately as more schemes complete.
</t>
  </si>
  <si>
    <t>Shire Hall scheme - the main contractor went into liquidation just as the works were due to commence.  Putting a new contractor in place could cause significant delay to the scheme.</t>
  </si>
  <si>
    <t>There is a risk that the delays this will cause will impact the ability of the scheme to deliver within timescale and/or to spend GBF grant by the spend deadline of end March 2022.  Current delay is estimated at 12 weeks.</t>
  </si>
  <si>
    <t>SP/SA</t>
  </si>
  <si>
    <t>The scheme provided a briefing note to SPMG on 18/10/21.  An alternate contractor who is on the SCC Framework and has extensive experience of heritage projects has been put in place. 
S151 Freedoms and flexibilities will allow some slippage into Q1 22/23. The balance of match funding from SCC will be fully expended by early June 2022, when the scheme expects to complete.</t>
  </si>
  <si>
    <t>GBF10</t>
  </si>
  <si>
    <t>Programme Manager</t>
  </si>
  <si>
    <t>Powering Up Enterprise. The scheme lead has raised a concern that when tenders are returned, costs may have increased due to the recent increases in construction costs. There is a risk that costs may prove higher than can be covered by the scheme budget.</t>
  </si>
  <si>
    <t>The impact would be that there is insufficient funding to deliver the scheme fully, resulting in partial delivery and failure to meet contracted outcomes and outputs.</t>
  </si>
  <si>
    <t>SPMG change controls.
Funding agreement contract.</t>
  </si>
  <si>
    <t>SoTCC have requested that an extraordinary SPMG should be provisionally scheduled in December (the next regular meeting is scheduled for the end of January and another month's delay would severely impact on delivery of the scheme. If tender increases have occurred, SoTCC will present mitigation options to SPMG to request changes to allow the scheme to progress.</t>
  </si>
  <si>
    <t>SPMG Chair</t>
  </si>
  <si>
    <t>A paper was circulated in January a to SPMG for electronic decision.  Options voted on included allocation of additional funding or remove one of the sites in the programme to enable the other 5 sites to progress.  SPMG recommended removal of one of the sites from the programme.  
Decision was ratified by Board via electronic decision by 02/02/22.  CoRE is being removed from the programme and the funding distributed to the other 5 sites to ensure that they are delivered.  A contract Variation was completed 31/03/2022.  
S151 Freedoms and flexibilities will allow some slippage into Q1 22/23, which will be reported in the Q4 returns to DLU and the Q4 reporting</t>
  </si>
  <si>
    <t>GBF11</t>
  </si>
  <si>
    <t xml:space="preserve">D2N2 LEP are currently drafting a funding agreement contract with Countryside, the developers of the Drakelow Park site.  The CEO of D2N2 has contacted the SSLEP CEO to advise that Countryside have said that they do not want to sign a contract with D2N2 that includes clawback arrangements which could result in the GBF grant being clawed back if the scheme is not delivered and/or the forecast outputs are not realised.  </t>
  </si>
  <si>
    <t xml:space="preserve">If Countryside refuse to sign the funding agreement, the funding agreement to cover the grant allocation (which includes £2.7m of D2N2 GBF and £5.05m of GBF re-allicated from SSLEP to D2N2) cannot be completed.  </t>
  </si>
  <si>
    <t>Chaiir of Audit &amp; Finance</t>
  </si>
  <si>
    <t>There is a contract in place between SSLEP and D2N2 which contains clawback clauses. amongst other conditions.  If clawback is triggered, D2N2 must ask  BEIS to de-allocate  the £5.05m GBF from D2N2 and return it to SSLEP</t>
  </si>
  <si>
    <t xml:space="preserve">Conversations are taking place between D2N2 and Countryside to try to resolve this.  
</t>
  </si>
  <si>
    <t>The D2N2 CEO has advised the SSLEP CEO that this will be raised at D2N2 Board in June.  D2N2 will keep SSLEP in the loop.</t>
  </si>
  <si>
    <t>Programme</t>
  </si>
  <si>
    <t>Risk ID</t>
  </si>
  <si>
    <t>Date identified</t>
  </si>
  <si>
    <t>Identified by</t>
  </si>
  <si>
    <t>Risk area</t>
  </si>
  <si>
    <t>Risk Statement</t>
  </si>
  <si>
    <t>Impact</t>
  </si>
  <si>
    <t>Risk category</t>
  </si>
  <si>
    <t>Group Assigned to</t>
  </si>
  <si>
    <t>Risk owner</t>
  </si>
  <si>
    <t>Controls</t>
  </si>
  <si>
    <t>Current/net impact score</t>
  </si>
  <si>
    <t>Current/net likelihood score</t>
  </si>
  <si>
    <t>Current/net risk level</t>
  </si>
  <si>
    <t>Current/net value of risk</t>
  </si>
  <si>
    <r>
      <t xml:space="preserve">Risk actions
</t>
    </r>
    <r>
      <rPr>
        <b/>
        <sz val="9"/>
        <color indexed="9"/>
        <rFont val="Arial"/>
        <family val="2"/>
      </rPr>
      <t>(mitigations)</t>
    </r>
  </si>
  <si>
    <t>Action owner</t>
  </si>
  <si>
    <t>Expected Completion date</t>
  </si>
  <si>
    <t>Action progress</t>
  </si>
  <si>
    <t>Target impact score</t>
  </si>
  <si>
    <t>Target likelihood score</t>
  </si>
  <si>
    <t>Target risk level</t>
  </si>
  <si>
    <t>Target value of risk</t>
  </si>
  <si>
    <t>Date updated or reviewed</t>
  </si>
  <si>
    <t>Risk status</t>
  </si>
  <si>
    <t xml:space="preserve">
Strategic
</t>
  </si>
  <si>
    <t xml:space="preserve">
Strategic 22</t>
  </si>
  <si>
    <t>Lack of consistency regarding reporting, data sharing and retention procedures, meaning that there is a risk that tracking and links across subgroups may not be as visible and traceable as they should be.  Subgroups are managed by different people so inherited templates and filing policies etc are not consistent.</t>
  </si>
  <si>
    <t>Information may be unclear, inconsistent or omitted instead of following a clear and transparent path between subgroups and Board.</t>
  </si>
  <si>
    <t>Delivery/ reputation</t>
  </si>
  <si>
    <t>Audit &amp; Finance Chair</t>
  </si>
  <si>
    <t xml:space="preserve">Internal protocols.
Consistent templates
</t>
  </si>
  <si>
    <t>Audit &amp; Finance Committee have requested that draft templates (for agendas, minutes etc) are drawn up and shared with subgroup Chairs so that one standard version can be used.
Shared filing protocols and permissions are to be reviewed.</t>
  </si>
  <si>
    <t>MA/AB</t>
  </si>
  <si>
    <t>To be progressed as part of internal SSLEP review, once the outcome of the national LEP Review is known.</t>
  </si>
  <si>
    <t>Strategic 25</t>
  </si>
  <si>
    <t>LEP core funding 2022/23.</t>
  </si>
  <si>
    <t>There is a risk that the LEP may not receive core funding</t>
  </si>
  <si>
    <t>Finance/delivery</t>
  </si>
  <si>
    <t>Budget planning /underwriting</t>
  </si>
  <si>
    <t>Working closely with Government and peers to press for confirmation of funds. Proposal to underwrite core budget for 6 month period to secure ongoing operations</t>
  </si>
  <si>
    <t>A reduced core funding offer has been received.</t>
  </si>
  <si>
    <t>Strategic 26</t>
  </si>
  <si>
    <t>22/23 funding for services that the LEP is accountable for (eg Growth Hub, Careers Enterprise Hub).</t>
  </si>
  <si>
    <t>Shortfall in funding could impact existing services</t>
  </si>
  <si>
    <t>Finance/reputation</t>
  </si>
  <si>
    <t>Work with lead delivery bodies to assess implications of delayed/reduced funding decisions. Proposal to work together to underwrite gap funding where a business case for continuity exists for a limited period to secure ongoing operations</t>
  </si>
  <si>
    <t>Strategic 27</t>
  </si>
  <si>
    <t>(Human) capacity to maintain existing work programme and profile</t>
  </si>
  <si>
    <t>Compliance and LEP programme targets and aims may not be met.</t>
  </si>
  <si>
    <t>Compliance/delivery/
reputation</t>
  </si>
  <si>
    <t>Internal governance/recruitment process</t>
  </si>
  <si>
    <t>4 - Possible</t>
  </si>
  <si>
    <t>1). Recruit fixed term marcomms officer to maintain SSLEP visibility and profile.
2). Board have approved job spec for Growth Hub Manager but awaiting confirmation of future arrangements</t>
  </si>
  <si>
    <t>Recruitment process is in progress.
 In Feb, Board approved the 2022/23 basic budget; any further changes to the basic budget need to be taken to Audit &amp; Finance. 
SPMG will make a recommendation to Audit &amp; Finance in March re the Growth Hub Lead role.</t>
  </si>
  <si>
    <t xml:space="preserve">
Strategic</t>
  </si>
  <si>
    <t>Strategic 28</t>
  </si>
  <si>
    <t>Loss of key personnel within staff team, given future uncertainties</t>
  </si>
  <si>
    <t xml:space="preserve">Capacity. Loss of key personnel could impact on organisational memory. </t>
  </si>
  <si>
    <t>Internal governance/management</t>
  </si>
  <si>
    <t xml:space="preserve">Regular engagement with staff team to ensure timely, accurate information is shared. Extend contracts where funding permits to provide certainty. </t>
  </si>
  <si>
    <t>2 further resignations have been received from the SSLEP team in February.  (Programme Manager and Governance &amp; Project Officer).  Board approved the basic budget in March, which includes these roles (fixed term role or secondment). Recruitment is in process .</t>
  </si>
  <si>
    <t>Strategic 29</t>
  </si>
  <si>
    <t xml:space="preserve">Loss of key personnel within Board, given future uncertainties. </t>
  </si>
  <si>
    <t>Board membership/governance compliance re quoracy and diversity may not be met</t>
  </si>
  <si>
    <t>Compliance</t>
  </si>
  <si>
    <t>Governance, compliance and recruitment processes</t>
  </si>
  <si>
    <t>Recruit new Board members when future role of SSLEP is clearly defined.</t>
  </si>
  <si>
    <t xml:space="preserve">GPF </t>
  </si>
  <si>
    <t>GPF 2</t>
  </si>
  <si>
    <t>GPF</t>
  </si>
  <si>
    <t xml:space="preserve">Potential for default or delayed repayment of GPF loans.
As GPF is to be self-sustaining.  </t>
  </si>
  <si>
    <t>This would impact on  capacity to provide future loans</t>
  </si>
  <si>
    <t>Legal</t>
  </si>
  <si>
    <t>LA Accountable Body &amp; GPF Steering Group</t>
  </si>
  <si>
    <t>GPF Steering Group monthly review</t>
  </si>
  <si>
    <t>2 - Unlikely</t>
  </si>
  <si>
    <t xml:space="preserve">Loan repayment schedule included in GPF Funding Agreement together with explicit conditions stating the terms of the loan. Regular monitoring and close liaison with business applicant to identify any issues affecting the timely repayment of the loan.
All GPF contracted schemes will be closely monitored to identify any potential default situations. </t>
  </si>
  <si>
    <t xml:space="preserve">2 business applicants have defaulted on their loan to date and the terms and consequences, including additional interest charged on the outstanding balance, were executed for both of the 2 projects of default.  The first of the 2 applicants who defaulted has repaid the loan in full along with interest of £5,916 for the 7m default period; progress on the second is detailed under GPF Issue 4 (see "Current Issues" sheet).
A paper detailing a revised approach to Loan Securities was agreed by Board in November, which will mitigate the risk of losses.  (Risk RAG reduced).
</t>
  </si>
  <si>
    <t>1 - Rare</t>
  </si>
  <si>
    <t>GPF 1</t>
  </si>
  <si>
    <t>Programme delivery</t>
  </si>
  <si>
    <t xml:space="preserve">GPF calls fail to attract eligible applications from businesses.  There are concerns that Covid may impact. </t>
  </si>
  <si>
    <t>Loans are not being allocated to support local businesses. Future risk to investment. Reputational risk for the SSLEP</t>
  </si>
  <si>
    <t>Economic</t>
  </si>
  <si>
    <t xml:space="preserve">Continuous bidding call and publicise GPF via a wide range of media, events and partnership activity.
</t>
  </si>
  <si>
    <t>January A&amp;F Group consider this risk to be "In Control" as applications are oversubscribed.
There was a call in September 2020: Round 15: 2 projects were progressing to Stage 2 along with a project from Round 14.  However both of the round 15 schemes have subsequently withdrawn their request for funding (one due to issues around security of the loan and one since the company has now been sold).
There is a halt on any further GPF calls until the results of the Insight report are received.</t>
  </si>
  <si>
    <t xml:space="preserve">
GPF </t>
  </si>
  <si>
    <t>GPF5</t>
  </si>
  <si>
    <t>GPF Programme Manager</t>
  </si>
  <si>
    <t>The revised scheme was agreed by SSLEP sub-group with delegated responsibility as agreed by the board.  The beneficiary has since requested that the funds be paid direct to their subsidiary company as opposed to SCC as direct payment for infrastructure works. Further time delays possible as a result.</t>
  </si>
  <si>
    <t>Timely repayment may be at risk, impacting on the GPF loan cycle.</t>
  </si>
  <si>
    <t>LGF contract and GPF contract</t>
  </si>
  <si>
    <t>Delivery timeframe incorporated into Funding offer and Funding Agreement to ensure timely repayment of loan</t>
  </si>
  <si>
    <t>LGF/GPF Prog Mngrs</t>
  </si>
  <si>
    <r>
      <t xml:space="preserve">In legal process. A new GPF loan agreement (to cover the new security requirements approved by Board last year) is currently being drafted. 
A new issue has arisen in April: see </t>
    </r>
    <r>
      <rPr>
        <b/>
        <sz val="9"/>
        <color rgb="FFFF0000"/>
        <rFont val="Arial"/>
        <family val="2"/>
      </rPr>
      <t>ISSUE 8.</t>
    </r>
  </si>
  <si>
    <t>ESIF</t>
  </si>
  <si>
    <t>ESIF 6</t>
  </si>
  <si>
    <t>4/14/20</t>
  </si>
  <si>
    <t>Nigel Senior</t>
  </si>
  <si>
    <t xml:space="preserve">COVID-19 related impact delay implementation of contracted activities, particularly where face to face delivery is prevalent, including Business support and Employment/Skills programmes across SSLEP area  </t>
  </si>
  <si>
    <t xml:space="preserve">The impact is that the LEP could run the risk of being in breach of funding agreements by not spending to set targets and not delivering the contracted outputs </t>
  </si>
  <si>
    <t xml:space="preserve">Updates through ESIF Committee </t>
  </si>
  <si>
    <t>Need to advise projects to use the MHCLG Project Change Request Process to get any delivery issues addressed so as funds are not lost to specific projects through non delivery or non compliance</t>
  </si>
  <si>
    <t>N Senior / M Connell</t>
  </si>
  <si>
    <t>Ongoing</t>
  </si>
  <si>
    <t xml:space="preserve">The EU has announced flexibilities for existing contracted ESIF projects and programmes as part of its COVID-19 response packages, to ensure that these activities have sufficient time to deliver and spend ESIF funding . Whilst the ultimate financial completion date remains unchanged delivery timescales could given extensions to compensate for any impacts associated with COVID-19. This is particularly relevant to business support and grant programmes as well as employment and skills support schemes </t>
  </si>
  <si>
    <t>ESIF 7</t>
  </si>
  <si>
    <t>Mark Connell</t>
  </si>
  <si>
    <t xml:space="preserve">ERDF programmes end at the latest June 23 and the ‘replacement’ UKSPF has been delayed which is likely to be extended as the Government deal with the Covid 19 pandemic.  To ensure continued support an overlap of the two programmes was being progressed, however there has to be concern that this may no longer be the case </t>
  </si>
  <si>
    <t xml:space="preserve">The impact would be that much needed investment programmes could be halted within SSLEP.  </t>
  </si>
  <si>
    <t>Updates from CLG</t>
  </si>
  <si>
    <t xml:space="preserve">
The LEP to continue to lobby government for UKSPF monies</t>
  </si>
  <si>
    <t>M Connell</t>
  </si>
  <si>
    <t xml:space="preserve">Continue to liaise with MHCLG on Government announcements with regard to replacement funding. Although the latest position is for a SPF launch in April 2022, it is unclear whether this is sufficient time to prevent a smooth transition or replacement away from ESIF.
Working with District partners to co-ordinate an appropriate response to the bidding call in July (bidding window 30th June – 1st August 2022). </t>
  </si>
  <si>
    <t>ESIF 8</t>
  </si>
  <si>
    <t xml:space="preserve">There is a possibility that the activity required may not be delivered in the current climate, impacting on the suite of projects delivering Business support activities targeted at growth.  </t>
  </si>
  <si>
    <t xml:space="preserve">The impact would be that activity required will not be delivered in the current environment - there may be job losses rather than growth </t>
  </si>
  <si>
    <t>Working with live ERDF / ESF projects</t>
  </si>
  <si>
    <t xml:space="preserve">
We need to try to introduce flexibilities into the existing programmes and projects and encourage projects to recalibrate so as delivery is better aligned to business survival and reducing job losses, rather than growth, in the current environment.</t>
  </si>
  <si>
    <t xml:space="preserve">Working with Live projects </t>
  </si>
  <si>
    <t>ESIF 9</t>
  </si>
  <si>
    <t>Julie Obada/ Tony Baines</t>
  </si>
  <si>
    <t>The County wide redundancy Task Force is utilising the JEP brokerage service to assist individuals get back into employment.  The capacity of this service could be called into question once the furlough scheme comes to an end in October.</t>
  </si>
  <si>
    <t>Impact is that the capacity of this service could be over-stretched once the furlough scheme comes to an end.</t>
  </si>
  <si>
    <t>J Obada</t>
  </si>
  <si>
    <t>Updates to LEP Task Force</t>
  </si>
  <si>
    <t>This is an issue that the Redundancy Task Group is aware of  and continue to monitor, however no clear additional resource identified to date</t>
  </si>
  <si>
    <t>ESF TA Team</t>
  </si>
  <si>
    <t>Monitored through the Redundancy Group and its partner network</t>
  </si>
  <si>
    <t>ESIF 10</t>
  </si>
  <si>
    <t xml:space="preserve">Delivery of the current ESF Programme has been impacted due to Covid and whilst existing clients have been retained these has been a significant fall in new clients.  </t>
  </si>
  <si>
    <t>This could impact on the programmes delivery as it moves forward.  Similarly the fall in vacancies will impact on the ability of programme to get individuals back into employment over the short term</t>
  </si>
  <si>
    <t>ESF will continue to work with DWP to reshape the delivery profile and  expenditure profile</t>
  </si>
  <si>
    <t xml:space="preserve">Monitored via the ESF Officer Group </t>
  </si>
  <si>
    <t xml:space="preserve">
ESIF</t>
  </si>
  <si>
    <t>ESIF 11</t>
  </si>
  <si>
    <t>Reporting</t>
  </si>
  <si>
    <t xml:space="preserve">There is a risk that progress is not being fully understood. The lack of local area programme management info and the fact that the ESIF Committee has not met since November 2019 mean there is a risk that the LEP is not fully sighted on the current position.
</t>
  </si>
  <si>
    <t>the ESIF programme would not be able to fully report progress to the LEP.</t>
  </si>
  <si>
    <t>Liaise with government</t>
  </si>
  <si>
    <t>MC has written to the Managing Agents to ask whether we will get an update over coming months and whether the ESIF Committee will be convened.
Programme Manager (NS) will provide a report to A&amp;F in January (schemes, stakeholder mapping, known progress).</t>
  </si>
  <si>
    <t>CDGD</t>
  </si>
  <si>
    <t>CDGD 26</t>
  </si>
  <si>
    <t>Jon Rouse</t>
  </si>
  <si>
    <t xml:space="preserve">There is a risk that the forecast benefits of the District Heat Network may not be fulfilled due to the low price of natural gas. </t>
  </si>
  <si>
    <t xml:space="preserve">If DHN is not competitive on price, customers will not be attracted and the forecast volumes of customers will not be achieved. </t>
  </si>
  <si>
    <t>Stoke City Council</t>
  </si>
  <si>
    <t>City Deal agreement between SoTCC and BEIS</t>
  </si>
  <si>
    <t>Audit &amp; Finance Committee have asked for more detail to understand the impact and scale of the risk, given that this is the SSLEP flagship scheme.</t>
  </si>
  <si>
    <t>Andrew Briggs</t>
  </si>
  <si>
    <t>The scheme is progressing with the infrastructure stage.  SoTCC are to commission a market report on fuel prices.  SPMG has asked DHN scheme leads at what stage a site visit would be appropriate, to gain an understanding of the scheme.  The scheme lead suggests that the board members visit early 2022 when the interconnector works begin; the board will then be able to view the open trenches and the installed infrastructure.
Changes went to Cabinet in December.  The scheme lead brought a presentation to SPMG on 01/03/2022, which Board members were invited to attend.  The presentation was then circulated to all Board members/SPMG members.</t>
  </si>
  <si>
    <t xml:space="preserve">
CDGD
</t>
  </si>
  <si>
    <t>CDGD27</t>
  </si>
  <si>
    <t>SCC Highways</t>
  </si>
  <si>
    <t>Programme delivery/
Finance</t>
  </si>
  <si>
    <t>There is a risk that one LGF scheme may be seriously delayed or may fail to progress due to problems including legal land transfer and disengagement of design engineers</t>
  </si>
  <si>
    <t>If the problems are not resolved, the scheme may not progress or outputs may be delayed.</t>
  </si>
  <si>
    <t>Finance/
reputation</t>
  </si>
  <si>
    <t xml:space="preserve">
SCC Highways legal processes.
SSLEP legal contracts (include clawback clauses)</t>
  </si>
  <si>
    <t xml:space="preserve">SCC Highways and the scheme sponsor are working to resolve  the problems.
</t>
  </si>
  <si>
    <r>
      <t xml:space="preserve">A revised scheme has been proposed by the scheme sponsor.  There has been a proposal to make a significant change to the scheme, timescales and costs.   SSLEP is keen to support the scheme to progress.  Board has delegated authority to a nominated subgroup of Board members.  A revised business case has been independently appraised. The Delegated Authority Sub-group met on 21/12/21 and APPROVED the revised scheme.  A Funding agreement variation is pending.  However, on 07/04/22 SMDC refused planning approval for the revised scheme.  </t>
    </r>
    <r>
      <rPr>
        <b/>
        <sz val="9"/>
        <color rgb="FFFF0000"/>
        <rFont val="Arial"/>
        <family val="2"/>
      </rPr>
      <t>SEE ISSUE 7</t>
    </r>
    <r>
      <rPr>
        <sz val="9"/>
        <rFont val="Arial"/>
        <family val="2"/>
      </rPr>
      <t>.  The LEP subgroup given delegated authority by the Board to progress this matter is to review and monitor any developments.</t>
    </r>
  </si>
  <si>
    <t>GBF1</t>
  </si>
  <si>
    <t>Simon Ablewhite</t>
  </si>
  <si>
    <t>There is a risk that the SSLEP programme of Getting Building Fund schemes may not achieve full grant spend by March 2022 deadline.</t>
  </si>
  <si>
    <t xml:space="preserve"> The impact of this could be potential withdrawal by government of unspent funding, resulting in loss of funding to Staffordshire and reputational damage to SSLEP.  It could also impact on future government funding allocations to SSLEP.</t>
  </si>
  <si>
    <t>Financial/
reputational</t>
  </si>
  <si>
    <t>Monitor spend and review spend forecasts regularly with scheme leads.
Spend profile is included in the funding agreement</t>
  </si>
  <si>
    <t xml:space="preserve">Funding Agreements include claw-back arrangements. A reserve list of contingency schemes has been approved by SPMG (subject to business case appraisals); subject to government approval and SPMG approval, funding could be redirected to a contingency scheme if any scheme should fail to start or fail to progress.
Quarterly reports will be taken to SPMG and to Exec Board.  </t>
  </si>
  <si>
    <t>As part of the baseline report to BEIS, schemes have been asked to submit a quarterly spend profile. These are being included in the funding agreements. The baseline report to BEIS was submitted 26/11/20.  
 Drakelow GBF has been  passported to D2N2 on 01/02/2022.  Various changes to the programme were agreed by MHCLG last year.  Cornhill Small Business Units withdrew in January 2022 (not at a stage to progress within the GBF funding timescale).  There are currently 13 schemes in the programme.  Some slippage will roll over into Q1 - this has been reported to SPMG and an approach approved by SPMG and ratified by Board.  S151 Freedoms and Flexibilities will be used to allow schemes to complete in Q1 22/23. Schemes will be assessed on a scheme by scheme basis and funding must be spent completely in Q1.
2 projects which directly approached the LEP for additional funding were invited to bid for a small amount of unallocated funding. Cleveland Future Skills Hub was successful in its bid for £34,000 to cover escalated construction costs.
Forecast Freedoms &amp; Flexibilities will be included in the DLU Q4 returns and the Q4 reporting.  £2,805,863 (less than previously estimated)  is to be carried forward to be spent in Q1 on the 5 schemes that are still in progress. It is expected that  GBFspend will complete in Q1.</t>
  </si>
  <si>
    <t>GBF2</t>
  </si>
  <si>
    <t>There is a risk that the SSLEP programme of Getting Building Fund schemes may not achieve forecast outputs</t>
  </si>
  <si>
    <t xml:space="preserve"> The impact of this could be reputational damage to SSLEP and could impact negatively on future funding allocations made available to the LEP by government..</t>
  </si>
  <si>
    <t>Reputation</t>
  </si>
  <si>
    <t>Outputs profile is included in the funding agreement</t>
  </si>
  <si>
    <t>GBF programme is in early stages but is already delivering outputs.   
Outputs targets and timelines for delivery of these are included in the funding agreements.  The funding agreements contain clawback clauses.
Spend and outputs are monitored and reported to BEIS, Board and SPMG</t>
  </si>
  <si>
    <t xml:space="preserve">Closed </t>
  </si>
  <si>
    <t>Close</t>
  </si>
  <si>
    <t xml:space="preserve">Liaising with the Parent Company in an attempt to find an alternative mechanism to deliver required outputs (ensuring full ROI). </t>
  </si>
  <si>
    <t xml:space="preserve">ERDF </t>
  </si>
  <si>
    <t>Stoke-on-Trent City Deal (CD) DHN Project - has a remaining balance of £7.585m at 1st April 22. CD Grant to be spent by Q1 24-25.</t>
  </si>
  <si>
    <r>
      <rPr>
        <i/>
        <sz val="10"/>
        <color theme="1"/>
        <rFont val="Arial"/>
        <family val="2"/>
      </rPr>
      <t>Deep Geothermal option not viable</t>
    </r>
    <r>
      <rPr>
        <sz val="10"/>
        <color theme="1"/>
        <rFont val="Arial"/>
        <family val="2"/>
      </rPr>
      <t xml:space="preserve">: Alternative heat options identified including Energy Recovery Facility option. Commercial investment can be gap funded through Government Programmes. </t>
    </r>
    <r>
      <rPr>
        <i/>
        <sz val="10"/>
        <color theme="1"/>
        <rFont val="Arial"/>
        <family val="2"/>
      </rPr>
      <t xml:space="preserve">University Quarter Main Spine not ready: </t>
    </r>
    <r>
      <rPr>
        <sz val="10"/>
        <color theme="1"/>
        <rFont val="Arial"/>
        <family val="2"/>
      </rPr>
      <t>Programme to rectify defects from the Contractor now in place. Possible deployment of interim systems if needed.</t>
    </r>
    <r>
      <rPr>
        <i/>
        <sz val="10"/>
        <color theme="1"/>
        <rFont val="Arial"/>
        <family val="2"/>
      </rPr>
      <t>Heat Tariff, Terms and Conditions not attractive to potential customers.</t>
    </r>
    <r>
      <rPr>
        <sz val="10"/>
        <color theme="1"/>
        <rFont val="Arial"/>
        <family val="2"/>
      </rPr>
      <t xml:space="preserve"> Ongoing assessment of counter factual case (business as usual based on gas) to inform the commercial offer. On-going dialogue and negotiation with potential customers. High gas prices making counterfactual unaffordable, increasing interest in the scheme.</t>
    </r>
  </si>
  <si>
    <t>Current Net Risk Level</t>
  </si>
  <si>
    <t xml:space="preserve">Medium </t>
  </si>
  <si>
    <t>Risk Matrix</t>
  </si>
  <si>
    <t>&lt;----------------------------------- IMPACT -------------------------------------&gt;</t>
  </si>
  <si>
    <t>E - Catastrophic</t>
  </si>
  <si>
    <t>5 - Almost certain</t>
  </si>
  <si>
    <t xml:space="preserve">Moderate </t>
  </si>
  <si>
    <t xml:space="preserve">Unlikely </t>
  </si>
  <si>
    <t xml:space="preserve">LGD </t>
  </si>
  <si>
    <t xml:space="preserve">Possible </t>
  </si>
  <si>
    <t xml:space="preserve">Target Likeli-hood Score </t>
  </si>
  <si>
    <t>Target Impact Score</t>
  </si>
  <si>
    <t xml:space="preserve">Likely </t>
  </si>
  <si>
    <t xml:space="preserve">Most Likely </t>
  </si>
  <si>
    <t xml:space="preserve">Minor </t>
  </si>
  <si>
    <t xml:space="preserve"> </t>
  </si>
  <si>
    <t>Minor</t>
  </si>
  <si>
    <t>Major</t>
  </si>
  <si>
    <t>Rare</t>
  </si>
  <si>
    <t>Critical</t>
  </si>
  <si>
    <t xml:space="preserve">Most Likley </t>
  </si>
  <si>
    <t xml:space="preserve"> Target Likeli-hood Score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</si>
</sst>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yyyy\-mm\-dd;@"/>
  </numFmts>
  <fonts count="19" x14ac:knownFonts="1">
    <font>
      <sz val="12"/>
      <color theme="1"/>
      <name val="Verdana"/>
      <family val="2"/>
    </font>
    <font>
      <sz val="10"/>
      <color theme="1"/>
      <name val="Verdana"/>
      <family val="2"/>
    </font>
    <font>
      <sz val="11"/>
      <color theme="1"/>
      <name val="Arial"/>
      <family val="2"/>
    </font>
    <font>
      <sz val="10"/>
      <color rgb="FF000000"/>
      <name val="Arial"/>
      <family val="2"/>
    </font>
    <font>
      <sz val="12"/>
      <color theme="1"/>
      <name val="Arial"/>
      <family val="2"/>
    </font>
    <font>
      <sz val="10"/>
      <color theme="1"/>
      <name val="Arial"/>
      <family val="2"/>
    </font>
    <font>
      <sz val="10"/>
      <name val="Arial"/>
      <family val="2"/>
    </font>
    <font>
      <sz val="10"/>
      <name val="Arial"/>
      <family val="2"/>
    </font>
    <font>
      <b/>
      <sz val="12"/>
      <color theme="1"/>
      <name val="Verdana"/>
      <family val="2"/>
    </font>
    <font>
      <sz val="9"/>
      <name val="Arial"/>
      <family val="2"/>
    </font>
    <font>
      <i/>
      <sz val="9"/>
      <name val="Arial"/>
      <family val="2"/>
    </font>
    <font>
      <b/>
      <sz val="9"/>
      <name val="Arial"/>
      <family val="2"/>
    </font>
    <font>
      <b/>
      <sz val="10"/>
      <name val="Arial"/>
      <family val="2"/>
    </font>
    <font>
      <b/>
      <sz val="10"/>
      <color indexed="9"/>
      <name val="Arial"/>
      <family val="2"/>
    </font>
    <font>
      <b/>
      <sz val="9"/>
      <color indexed="9"/>
      <name val="Arial"/>
      <family val="2"/>
    </font>
    <font>
      <b/>
      <sz val="9"/>
      <color rgb="FFFF0000"/>
      <name val="Arial"/>
      <family val="2"/>
    </font>
    <font>
      <sz val="9"/>
      <color rgb="FFFF0000"/>
      <name val="Arial"/>
      <family val="2"/>
    </font>
    <font>
      <i/>
      <sz val="10"/>
      <color theme="1"/>
      <name val="Arial"/>
      <family val="2"/>
    </font>
    <font>
      <b/>
      <sz val="12"/>
      <name val="Arial"/>
      <family val="2"/>
    </font>
  </fonts>
  <fills count="10">
    <fill>
      <patternFill patternType="none"/>
    </fill>
    <fill>
      <patternFill patternType="gray125"/>
    </fill>
    <fill>
      <patternFill patternType="solid">
        <fgColor theme="8"/>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18"/>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27"/>
      </right>
      <top style="thin">
        <color indexed="27"/>
      </top>
      <bottom/>
      <diagonal/>
    </border>
    <border>
      <left style="thin">
        <color indexed="27"/>
      </left>
      <right style="thin">
        <color indexed="27"/>
      </right>
      <top style="thin">
        <color indexed="27"/>
      </top>
      <bottom/>
      <diagonal/>
    </border>
    <border>
      <left/>
      <right style="thin">
        <color indexed="27"/>
      </right>
      <top style="thin">
        <color indexed="27"/>
      </top>
      <bottom/>
      <diagonal/>
    </border>
  </borders>
  <cellStyleXfs count="3">
    <xf numFmtId="0" fontId="0" fillId="0" borderId="0"/>
    <xf numFmtId="0" fontId="7" fillId="0" borderId="0"/>
    <xf numFmtId="0" fontId="6" fillId="0" borderId="0"/>
  </cellStyleXfs>
  <cellXfs count="85">
    <xf numFmtId="0" fontId="0" fillId="0" borderId="0" xfId="0"/>
    <xf numFmtId="0" fontId="1" fillId="0" borderId="0" xfId="0" applyFont="1" applyAlignment="1">
      <alignment wrapText="1"/>
    </xf>
    <xf numFmtId="0" fontId="2" fillId="2" borderId="3" xfId="0" applyFont="1" applyFill="1" applyBorder="1" applyAlignment="1">
      <alignment horizontal="center" wrapText="1"/>
    </xf>
    <xf numFmtId="0" fontId="2" fillId="2" borderId="7" xfId="0" applyFont="1" applyFill="1" applyBorder="1" applyAlignment="1">
      <alignment horizontal="center" wrapText="1"/>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4" fillId="0" borderId="0" xfId="0" applyFont="1"/>
    <xf numFmtId="0" fontId="5" fillId="0" borderId="1" xfId="0" applyFont="1" applyBorder="1" applyAlignment="1">
      <alignment wrapText="1"/>
    </xf>
    <xf numFmtId="0" fontId="5" fillId="0" borderId="2" xfId="0" applyFont="1" applyBorder="1" applyAlignment="1">
      <alignment horizontal="left" wrapText="1"/>
    </xf>
    <xf numFmtId="0" fontId="3" fillId="3" borderId="1" xfId="0" applyFont="1" applyFill="1" applyBorder="1" applyAlignment="1">
      <alignment horizontal="left" vertical="center" wrapText="1"/>
    </xf>
    <xf numFmtId="0" fontId="5" fillId="0" borderId="0" xfId="0" applyFont="1" applyAlignment="1">
      <alignment horizontal="left"/>
    </xf>
    <xf numFmtId="0" fontId="5" fillId="0" borderId="1" xfId="0" applyFont="1" applyBorder="1" applyAlignment="1">
      <alignment horizontal="left" wrapText="1"/>
    </xf>
    <xf numFmtId="0" fontId="5" fillId="0" borderId="1" xfId="0" applyFont="1" applyBorder="1" applyAlignment="1">
      <alignment vertical="center" wrapText="1"/>
    </xf>
    <xf numFmtId="0" fontId="3" fillId="3"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3" fillId="3" borderId="8" xfId="0" applyFont="1" applyFill="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Alignment="1">
      <alignment horizontal="left" vertical="center" wrapText="1"/>
    </xf>
    <xf numFmtId="0" fontId="5" fillId="0" borderId="12" xfId="0" applyFont="1" applyBorder="1" applyAlignment="1">
      <alignment horizontal="left" vertical="center" wrapText="1"/>
    </xf>
    <xf numFmtId="0" fontId="5" fillId="0" borderId="0" xfId="0" applyFont="1" applyAlignment="1">
      <alignment horizontal="left" wrapText="1"/>
    </xf>
    <xf numFmtId="15" fontId="5" fillId="0" borderId="1" xfId="0" applyNumberFormat="1" applyFont="1" applyBorder="1" applyAlignment="1">
      <alignment wrapText="1"/>
    </xf>
    <xf numFmtId="0" fontId="5" fillId="2" borderId="13" xfId="0" applyFont="1" applyFill="1" applyBorder="1" applyAlignment="1">
      <alignment horizontal="center" wrapText="1"/>
    </xf>
    <xf numFmtId="0" fontId="5" fillId="2" borderId="7" xfId="0" applyFont="1" applyFill="1" applyBorder="1" applyAlignment="1">
      <alignment horizontal="center" wrapText="1"/>
    </xf>
    <xf numFmtId="0" fontId="5" fillId="2" borderId="14" xfId="0" applyFont="1" applyFill="1" applyBorder="1" applyAlignment="1">
      <alignment horizontal="center" wrapText="1"/>
    </xf>
    <xf numFmtId="0" fontId="5" fillId="0" borderId="1" xfId="0" applyFont="1" applyBorder="1"/>
    <xf numFmtId="0" fontId="6" fillId="0" borderId="1" xfId="1" applyFont="1" applyBorder="1" applyAlignment="1">
      <alignment vertical="center" wrapText="1"/>
    </xf>
    <xf numFmtId="17" fontId="5" fillId="0" borderId="1" xfId="0" applyNumberFormat="1" applyFont="1" applyBorder="1"/>
    <xf numFmtId="17" fontId="5" fillId="0" borderId="1" xfId="0" applyNumberFormat="1" applyFont="1" applyBorder="1" applyAlignment="1">
      <alignment wrapText="1"/>
    </xf>
    <xf numFmtId="0" fontId="5" fillId="0" borderId="1" xfId="0" applyFont="1" applyBorder="1" applyAlignment="1">
      <alignment vertical="center"/>
    </xf>
    <xf numFmtId="0" fontId="5" fillId="0" borderId="6" xfId="0" applyFont="1" applyBorder="1" applyAlignment="1">
      <alignment horizontal="center" vertical="center" wrapText="1"/>
    </xf>
    <xf numFmtId="0" fontId="9" fillId="4" borderId="1" xfId="0" applyFont="1" applyFill="1" applyBorder="1" applyAlignment="1" applyProtection="1">
      <alignment horizontal="right" vertical="center" wrapText="1"/>
      <protection locked="0"/>
    </xf>
    <xf numFmtId="164" fontId="9" fillId="4" borderId="1" xfId="0" applyNumberFormat="1" applyFont="1" applyFill="1" applyBorder="1" applyAlignment="1" applyProtection="1">
      <alignment horizontal="center" vertical="center" wrapText="1"/>
      <protection locked="0"/>
    </xf>
    <xf numFmtId="0" fontId="9" fillId="4" borderId="1" xfId="0" applyFont="1" applyFill="1" applyBorder="1" applyAlignment="1" applyProtection="1">
      <alignment horizontal="left" vertical="center" wrapText="1"/>
      <protection locked="0"/>
    </xf>
    <xf numFmtId="9" fontId="9" fillId="4" borderId="1" xfId="0" applyNumberFormat="1" applyFont="1" applyFill="1" applyBorder="1" applyAlignment="1" applyProtection="1">
      <alignment horizontal="left" vertical="center" wrapText="1"/>
      <protection locked="0"/>
    </xf>
    <xf numFmtId="0" fontId="11" fillId="4" borderId="1" xfId="0" applyFont="1" applyFill="1" applyBorder="1" applyAlignment="1">
      <alignment horizontal="center" vertical="center" wrapText="1"/>
    </xf>
    <xf numFmtId="0" fontId="9" fillId="4" borderId="1" xfId="0" applyFont="1" applyFill="1" applyBorder="1" applyAlignment="1" applyProtection="1">
      <alignment horizontal="center" vertical="center" wrapText="1"/>
      <protection locked="0"/>
    </xf>
    <xf numFmtId="0" fontId="9" fillId="4" borderId="1" xfId="0" applyFont="1" applyFill="1" applyBorder="1" applyAlignment="1" applyProtection="1">
      <alignment vertical="center" wrapText="1"/>
      <protection locked="0"/>
    </xf>
    <xf numFmtId="0" fontId="6" fillId="4" borderId="1" xfId="0" applyFont="1" applyFill="1" applyBorder="1" applyAlignment="1" applyProtection="1">
      <alignment horizontal="right" vertical="center" wrapText="1"/>
      <protection locked="0"/>
    </xf>
    <xf numFmtId="0" fontId="9" fillId="4" borderId="1" xfId="0" applyFont="1" applyFill="1" applyBorder="1" applyAlignment="1" applyProtection="1">
      <alignment vertical="top" wrapText="1"/>
      <protection locked="0"/>
    </xf>
    <xf numFmtId="0" fontId="9" fillId="4" borderId="1" xfId="2" applyFont="1" applyFill="1" applyBorder="1" applyAlignment="1" applyProtection="1">
      <alignment vertical="top" wrapText="1"/>
      <protection locked="0"/>
    </xf>
    <xf numFmtId="0" fontId="9" fillId="0" borderId="1" xfId="0" applyFont="1" applyBorder="1" applyAlignment="1" applyProtection="1">
      <alignment horizontal="right" vertical="center" wrapText="1"/>
      <protection locked="0"/>
    </xf>
    <xf numFmtId="164" fontId="9"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left" vertical="center" wrapText="1"/>
      <protection locked="0"/>
    </xf>
    <xf numFmtId="0" fontId="9" fillId="0" borderId="1" xfId="0" applyFont="1" applyBorder="1" applyAlignment="1" applyProtection="1">
      <alignment vertical="center" wrapText="1"/>
      <protection locked="0"/>
    </xf>
    <xf numFmtId="9" fontId="9" fillId="0" borderId="1" xfId="0" applyNumberFormat="1" applyFont="1" applyBorder="1" applyAlignment="1" applyProtection="1">
      <alignment horizontal="left" vertical="center" wrapText="1"/>
      <protection locked="0"/>
    </xf>
    <xf numFmtId="0" fontId="11" fillId="0" borderId="1" xfId="0" applyFont="1" applyBorder="1" applyAlignment="1">
      <alignment horizontal="center" vertical="center" wrapText="1"/>
    </xf>
    <xf numFmtId="0" fontId="9" fillId="0" borderId="1" xfId="0" applyFont="1" applyBorder="1" applyAlignment="1" applyProtection="1">
      <alignment horizontal="center" vertical="center" wrapText="1"/>
      <protection locked="0"/>
    </xf>
    <xf numFmtId="0" fontId="12" fillId="5" borderId="15" xfId="0" applyFont="1" applyFill="1" applyBorder="1" applyAlignment="1">
      <alignment horizontal="center" vertical="center" wrapText="1"/>
    </xf>
    <xf numFmtId="0" fontId="13" fillId="6" borderId="15" xfId="0" applyFont="1" applyFill="1" applyBorder="1" applyAlignment="1">
      <alignment horizontal="center" vertical="center" wrapText="1"/>
    </xf>
    <xf numFmtId="165" fontId="13" fillId="6" borderId="16" xfId="0" applyNumberFormat="1"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2" fillId="5" borderId="16" xfId="0" applyFont="1" applyFill="1" applyBorder="1" applyAlignment="1">
      <alignment horizontal="center" vertical="center" wrapText="1"/>
    </xf>
    <xf numFmtId="9" fontId="13" fillId="6" borderId="16" xfId="0" applyNumberFormat="1" applyFont="1" applyFill="1" applyBorder="1" applyAlignment="1">
      <alignment horizontal="center" vertical="center" textRotation="90" wrapText="1"/>
    </xf>
    <xf numFmtId="0" fontId="13" fillId="6" borderId="17" xfId="0" applyFont="1" applyFill="1" applyBorder="1" applyAlignment="1">
      <alignment horizontal="center" vertical="center" wrapText="1"/>
    </xf>
    <xf numFmtId="0" fontId="9" fillId="0" borderId="1" xfId="2" applyFont="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1" fillId="5" borderId="1" xfId="0" applyFont="1" applyFill="1" applyBorder="1" applyAlignment="1">
      <alignment horizontal="center" vertical="center" wrapText="1"/>
    </xf>
    <xf numFmtId="0" fontId="16" fillId="4" borderId="1" xfId="0" applyFont="1" applyFill="1" applyBorder="1" applyAlignment="1" applyProtection="1">
      <alignment horizontal="right" vertical="center" wrapText="1"/>
      <protection locked="0"/>
    </xf>
    <xf numFmtId="0" fontId="16" fillId="0" borderId="1" xfId="0" applyFont="1" applyBorder="1" applyAlignment="1" applyProtection="1">
      <alignment horizontal="right" vertical="center" wrapText="1"/>
      <protection locked="0"/>
    </xf>
    <xf numFmtId="17" fontId="5" fillId="0" borderId="2" xfId="0" applyNumberFormat="1" applyFont="1" applyBorder="1" applyAlignment="1">
      <alignment horizontal="left" wrapText="1"/>
    </xf>
    <xf numFmtId="0" fontId="5" fillId="0" borderId="1" xfId="0" applyFont="1" applyBorder="1" applyAlignment="1">
      <alignment vertical="top" wrapText="1"/>
    </xf>
    <xf numFmtId="0" fontId="5" fillId="0" borderId="1" xfId="0" applyFont="1" applyBorder="1" applyAlignment="1">
      <alignment horizontal="left" vertical="top" wrapText="1"/>
    </xf>
    <xf numFmtId="0" fontId="18" fillId="0" borderId="0" xfId="0" applyFont="1" applyAlignment="1">
      <alignment vertical="top"/>
    </xf>
    <xf numFmtId="0" fontId="0" fillId="0" borderId="0" xfId="0" applyAlignment="1">
      <alignment horizontal="center" vertical="top" wrapText="1"/>
    </xf>
    <xf numFmtId="0" fontId="0" fillId="0" borderId="0" xfId="0" applyAlignment="1">
      <alignment vertical="top" wrapText="1"/>
    </xf>
    <xf numFmtId="0" fontId="6" fillId="0" borderId="0" xfId="0" applyFont="1" applyAlignment="1">
      <alignment horizontal="center" vertical="top"/>
    </xf>
    <xf numFmtId="0" fontId="6" fillId="0" borderId="8" xfId="0" applyFont="1" applyBorder="1" applyAlignment="1">
      <alignment vertical="top" wrapText="1"/>
    </xf>
    <xf numFmtId="0" fontId="0" fillId="0" borderId="1" xfId="0" applyBorder="1" applyAlignment="1">
      <alignment vertical="top" wrapText="1"/>
    </xf>
    <xf numFmtId="0" fontId="11" fillId="0" borderId="1" xfId="0" applyFont="1" applyBorder="1" applyAlignment="1" applyProtection="1">
      <alignment horizontal="center" vertical="top" wrapText="1"/>
      <protection locked="0"/>
    </xf>
    <xf numFmtId="0" fontId="6" fillId="0" borderId="1" xfId="0" applyFont="1" applyBorder="1" applyAlignment="1">
      <alignment vertical="top" wrapText="1"/>
    </xf>
    <xf numFmtId="0" fontId="5"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5" fillId="4" borderId="1" xfId="0" applyFont="1" applyFill="1" applyBorder="1" applyAlignment="1">
      <alignment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vertical="top" wrapText="1"/>
    </xf>
    <xf numFmtId="17" fontId="5" fillId="4" borderId="1" xfId="0" applyNumberFormat="1" applyFont="1" applyFill="1" applyBorder="1" applyAlignment="1">
      <alignment wrapText="1"/>
    </xf>
    <xf numFmtId="0" fontId="5" fillId="4" borderId="1" xfId="0" applyFont="1" applyFill="1" applyBorder="1" applyAlignment="1">
      <alignment wrapText="1"/>
    </xf>
    <xf numFmtId="0" fontId="6" fillId="8" borderId="1" xfId="0" applyFont="1" applyFill="1" applyBorder="1" applyAlignment="1">
      <alignment horizontal="center" vertical="center" wrapText="1"/>
    </xf>
    <xf numFmtId="0" fontId="5" fillId="0" borderId="8" xfId="0" applyFont="1" applyBorder="1" applyAlignment="1">
      <alignment horizontal="center" vertical="top"/>
    </xf>
    <xf numFmtId="0" fontId="5" fillId="0" borderId="9" xfId="0" applyFont="1" applyBorder="1" applyAlignment="1">
      <alignment horizontal="center" vertical="top"/>
    </xf>
    <xf numFmtId="0" fontId="5" fillId="0" borderId="2" xfId="0" applyFont="1" applyBorder="1" applyAlignment="1">
      <alignment horizontal="center" vertical="top"/>
    </xf>
  </cellXfs>
  <cellStyles count="3">
    <cellStyle name="Normal" xfId="0" builtinId="0"/>
    <cellStyle name="Normal 2" xfId="2" xr:uid="{E2D036DC-387B-475F-A6AF-39A6B3DBAA26}"/>
    <cellStyle name="Normal 3" xfId="1" xr:uid="{73214EB9-E162-41E5-94AF-6D848013A470}"/>
  </cellStyles>
  <dxfs count="276">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7</xdr:col>
      <xdr:colOff>458932</xdr:colOff>
      <xdr:row>31</xdr:row>
      <xdr:rowOff>25574</xdr:rowOff>
    </xdr:to>
    <xdr:pic>
      <xdr:nvPicPr>
        <xdr:cNvPr id="2" name="Picture 1">
          <a:extLst>
            <a:ext uri="{FF2B5EF4-FFF2-40B4-BE49-F238E27FC236}">
              <a16:creationId xmlns:a16="http://schemas.microsoft.com/office/drawing/2014/main" id="{5CB739FD-C9A4-45DA-A5D5-4D1829EDF527}"/>
            </a:ext>
          </a:extLst>
        </xdr:cNvPr>
        <xdr:cNvPicPr>
          <a:picLocks noChangeAspect="1"/>
        </xdr:cNvPicPr>
      </xdr:nvPicPr>
      <xdr:blipFill>
        <a:blip xmlns:r="http://schemas.openxmlformats.org/officeDocument/2006/relationships" r:embed="rId1"/>
        <a:stretch>
          <a:fillRect/>
        </a:stretch>
      </xdr:blipFill>
      <xdr:spPr>
        <a:xfrm>
          <a:off x="190500" y="2863850"/>
          <a:ext cx="6472382" cy="40260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tren1sc\AppData\Local\Microsoft\Windows\INetCache\Content.Outlook\LJYSATVG\Consolidated%20SSLEP%20Risk%20and%20Issue%20log%20Upda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ffordshire.gov.uk\Users\00001%20SSLEP\PAG\2019.04.30%20PAG\SSLEP%20CDGD%20Programme%20Risk%20Register%2019.04.3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taffordshire.gov.uk\Users\00001%20SSLEP\Risks\20200507%20Consolidated\Updates%20received\ESIF%20Risk%20Register%20April%202020(M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URRENT ISSUES"/>
      <sheetName val="RESOLVED ISSUES"/>
      <sheetName val="OPEN RISKS"/>
      <sheetName val="CLOSED RISKS"/>
      <sheetName val="Risk Matrix"/>
      <sheetName val="Summary analysis "/>
    </sheetNames>
    <sheetDataSet>
      <sheetData sheetId="0" refreshError="1"/>
      <sheetData sheetId="1" refreshError="1"/>
      <sheetData sheetId="2" refreshError="1"/>
      <sheetData sheetId="3" refreshError="1"/>
      <sheetData sheetId="4" refreshError="1"/>
      <sheetData sheetId="5">
        <row r="3">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Register"/>
      <sheetName val="Risk Matrix"/>
      <sheetName val="Risk Analysis"/>
    </sheetNames>
    <sheetDataSet>
      <sheetData sheetId="0" refreshError="1"/>
      <sheetData sheetId="1" refreshError="1">
        <row r="3">
          <cell r="B3">
            <v>0</v>
          </cell>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IF"/>
      <sheetName val="Blank"/>
      <sheetName val="Risk Matrix"/>
      <sheetName val="Risk Analysis"/>
    </sheetNames>
    <sheetDataSet>
      <sheetData sheetId="0" refreshError="1"/>
      <sheetData sheetId="1" refreshError="1"/>
      <sheetData sheetId="2" refreshError="1">
        <row r="3">
          <cell r="B3">
            <v>0</v>
          </cell>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59C5F-0015-448C-950C-2D0D1EDDF09B}">
  <dimension ref="A1:M18"/>
  <sheetViews>
    <sheetView tabSelected="1" zoomScale="70" zoomScaleNormal="70" workbookViewId="0">
      <selection activeCell="F4" sqref="F4"/>
    </sheetView>
  </sheetViews>
  <sheetFormatPr defaultRowHeight="15" x14ac:dyDescent="0.3"/>
  <cols>
    <col min="1" max="1" width="8.6640625" customWidth="1"/>
    <col min="2" max="2" width="8.46484375" customWidth="1"/>
    <col min="3" max="3" width="33.86328125" customWidth="1"/>
    <col min="4" max="4" width="7.3984375" customWidth="1"/>
    <col min="5" max="5" width="7.265625" customWidth="1"/>
    <col min="6" max="6" width="6.9296875" customWidth="1"/>
    <col min="7" max="7" width="50.86328125" customWidth="1"/>
    <col min="8" max="8" width="7.06640625" customWidth="1"/>
    <col min="9" max="9" width="7.19921875" customWidth="1"/>
    <col min="10" max="10" width="7.3984375" customWidth="1"/>
  </cols>
  <sheetData>
    <row r="1" spans="1:13" x14ac:dyDescent="0.3">
      <c r="A1" t="s">
        <v>55</v>
      </c>
    </row>
    <row r="2" spans="1:13" ht="15.5" thickBot="1" x14ac:dyDescent="0.35"/>
    <row r="3" spans="1:13" s="6" customFormat="1" ht="61" customHeight="1" thickBot="1" x14ac:dyDescent="0.4">
      <c r="A3" s="2" t="s">
        <v>0</v>
      </c>
      <c r="B3" s="3" t="s">
        <v>3</v>
      </c>
      <c r="C3" s="3" t="s">
        <v>4</v>
      </c>
      <c r="D3" s="24" t="s">
        <v>349</v>
      </c>
      <c r="E3" s="24" t="s">
        <v>370</v>
      </c>
      <c r="F3" s="24" t="s">
        <v>360</v>
      </c>
      <c r="G3" s="4" t="s">
        <v>5</v>
      </c>
      <c r="H3" s="4" t="s">
        <v>6</v>
      </c>
      <c r="I3" s="4" t="s">
        <v>1</v>
      </c>
      <c r="J3" s="5" t="s">
        <v>2</v>
      </c>
    </row>
    <row r="4" spans="1:13" s="10" customFormat="1" ht="50.15" customHeight="1" x14ac:dyDescent="0.25">
      <c r="A4" s="12" t="s">
        <v>57</v>
      </c>
      <c r="B4" s="82" t="s">
        <v>14</v>
      </c>
      <c r="C4" s="9" t="s">
        <v>15</v>
      </c>
      <c r="D4" s="73" t="s">
        <v>22</v>
      </c>
      <c r="E4" s="15" t="s">
        <v>361</v>
      </c>
      <c r="F4" s="15" t="s">
        <v>365</v>
      </c>
      <c r="G4" s="17" t="s">
        <v>24</v>
      </c>
      <c r="H4" s="31" t="s">
        <v>62</v>
      </c>
      <c r="I4" s="62">
        <v>44713</v>
      </c>
      <c r="J4" s="8"/>
    </row>
    <row r="5" spans="1:13" s="10" customFormat="1" ht="32.5" customHeight="1" x14ac:dyDescent="0.25">
      <c r="A5" s="11"/>
      <c r="B5" s="83"/>
      <c r="C5" s="9" t="s">
        <v>16</v>
      </c>
      <c r="D5" s="73" t="s">
        <v>22</v>
      </c>
      <c r="E5" s="13" t="s">
        <v>367</v>
      </c>
      <c r="F5" s="13" t="s">
        <v>366</v>
      </c>
      <c r="G5" s="18" t="s">
        <v>23</v>
      </c>
      <c r="H5" s="31" t="s">
        <v>62</v>
      </c>
      <c r="I5" s="62">
        <v>44713</v>
      </c>
      <c r="J5" s="11"/>
    </row>
    <row r="6" spans="1:13" s="10" customFormat="1" ht="54.65" customHeight="1" x14ac:dyDescent="0.25">
      <c r="A6" s="11"/>
      <c r="B6" s="83"/>
      <c r="C6" s="9" t="s">
        <v>17</v>
      </c>
      <c r="D6" s="73" t="s">
        <v>22</v>
      </c>
      <c r="E6" s="13" t="s">
        <v>367</v>
      </c>
      <c r="F6" s="13" t="s">
        <v>366</v>
      </c>
      <c r="G6" s="18" t="s">
        <v>37</v>
      </c>
      <c r="H6" s="31" t="s">
        <v>62</v>
      </c>
      <c r="I6" s="62">
        <v>44713</v>
      </c>
      <c r="J6" s="11"/>
    </row>
    <row r="7" spans="1:13" s="10" customFormat="1" ht="45" customHeight="1" x14ac:dyDescent="0.25">
      <c r="A7" s="11"/>
      <c r="B7" s="83"/>
      <c r="C7" s="9" t="s">
        <v>18</v>
      </c>
      <c r="D7" s="75" t="s">
        <v>8</v>
      </c>
      <c r="E7" s="13" t="s">
        <v>358</v>
      </c>
      <c r="F7" s="13" t="s">
        <v>368</v>
      </c>
      <c r="G7" s="19" t="s">
        <v>36</v>
      </c>
      <c r="H7" s="31" t="s">
        <v>62</v>
      </c>
      <c r="I7" s="62">
        <v>44713</v>
      </c>
      <c r="J7" s="11"/>
      <c r="K7" s="10" t="s">
        <v>364</v>
      </c>
    </row>
    <row r="8" spans="1:13" s="10" customFormat="1" ht="43" customHeight="1" x14ac:dyDescent="0.25">
      <c r="A8" s="11"/>
      <c r="B8" s="83"/>
      <c r="C8" s="9" t="s">
        <v>19</v>
      </c>
      <c r="D8" s="74" t="s">
        <v>350</v>
      </c>
      <c r="E8" s="15" t="s">
        <v>361</v>
      </c>
      <c r="F8" s="15" t="s">
        <v>355</v>
      </c>
      <c r="G8" s="18" t="s">
        <v>35</v>
      </c>
      <c r="H8" s="31" t="s">
        <v>62</v>
      </c>
      <c r="I8" s="62">
        <v>44713</v>
      </c>
      <c r="J8" s="11"/>
    </row>
    <row r="9" spans="1:13" s="10" customFormat="1" ht="66" customHeight="1" x14ac:dyDescent="0.25">
      <c r="A9" s="11"/>
      <c r="B9" s="83"/>
      <c r="C9" s="9" t="s">
        <v>20</v>
      </c>
      <c r="D9" s="74" t="s">
        <v>350</v>
      </c>
      <c r="E9" s="15" t="s">
        <v>361</v>
      </c>
      <c r="F9" s="15" t="s">
        <v>355</v>
      </c>
      <c r="G9" s="20" t="s">
        <v>34</v>
      </c>
      <c r="H9" s="31" t="s">
        <v>62</v>
      </c>
      <c r="I9" s="62">
        <v>44713</v>
      </c>
      <c r="J9" s="11"/>
    </row>
    <row r="10" spans="1:13" s="10" customFormat="1" ht="33.5" customHeight="1" x14ac:dyDescent="0.25">
      <c r="A10" s="11"/>
      <c r="B10" s="84"/>
      <c r="C10" s="16" t="s">
        <v>21</v>
      </c>
      <c r="D10" s="74" t="s">
        <v>350</v>
      </c>
      <c r="E10" s="15" t="s">
        <v>358</v>
      </c>
      <c r="F10" s="15" t="s">
        <v>355</v>
      </c>
      <c r="G10" s="21" t="s">
        <v>33</v>
      </c>
      <c r="H10" s="31" t="s">
        <v>62</v>
      </c>
      <c r="I10" s="62">
        <v>44713</v>
      </c>
      <c r="J10" s="11"/>
    </row>
    <row r="11" spans="1:13" s="10" customFormat="1" ht="39" customHeight="1" x14ac:dyDescent="0.25">
      <c r="A11" s="12" t="s">
        <v>58</v>
      </c>
      <c r="B11" s="82" t="s">
        <v>25</v>
      </c>
      <c r="C11" s="9" t="s">
        <v>27</v>
      </c>
      <c r="D11" s="74" t="s">
        <v>350</v>
      </c>
      <c r="E11" s="15" t="s">
        <v>358</v>
      </c>
      <c r="F11" s="15" t="s">
        <v>355</v>
      </c>
      <c r="G11" s="14" t="s">
        <v>29</v>
      </c>
      <c r="H11" s="31" t="s">
        <v>62</v>
      </c>
      <c r="I11" s="62">
        <v>44713</v>
      </c>
      <c r="J11" s="11"/>
    </row>
    <row r="12" spans="1:13" s="10" customFormat="1" ht="56.15" customHeight="1" x14ac:dyDescent="0.25">
      <c r="A12" s="12" t="s">
        <v>59</v>
      </c>
      <c r="B12" s="83"/>
      <c r="C12" s="9" t="s">
        <v>28</v>
      </c>
      <c r="D12" s="73" t="s">
        <v>22</v>
      </c>
      <c r="E12" s="15" t="s">
        <v>356</v>
      </c>
      <c r="F12" s="15" t="s">
        <v>355</v>
      </c>
      <c r="G12" s="14" t="s">
        <v>30</v>
      </c>
      <c r="H12" s="31" t="s">
        <v>62</v>
      </c>
      <c r="I12" s="62">
        <v>44713</v>
      </c>
      <c r="J12" s="11"/>
      <c r="M12" s="10" t="s">
        <v>364</v>
      </c>
    </row>
    <row r="13" spans="1:13" s="10" customFormat="1" ht="55" customHeight="1" x14ac:dyDescent="0.25">
      <c r="A13" s="11"/>
      <c r="B13" s="84"/>
      <c r="C13" s="9" t="s">
        <v>26</v>
      </c>
      <c r="D13" s="73" t="s">
        <v>22</v>
      </c>
      <c r="E13" s="15" t="s">
        <v>356</v>
      </c>
      <c r="F13" s="15" t="s">
        <v>355</v>
      </c>
      <c r="G13" s="14" t="s">
        <v>31</v>
      </c>
      <c r="H13" s="31" t="s">
        <v>62</v>
      </c>
      <c r="I13" s="62">
        <v>44713</v>
      </c>
      <c r="J13" s="11"/>
    </row>
    <row r="14" spans="1:13" s="6" customFormat="1" ht="50.5" customHeight="1" x14ac:dyDescent="0.35">
      <c r="A14" s="12" t="s">
        <v>64</v>
      </c>
      <c r="B14" s="12" t="s">
        <v>9</v>
      </c>
      <c r="C14" s="12" t="s">
        <v>12</v>
      </c>
      <c r="D14" s="74" t="s">
        <v>350</v>
      </c>
      <c r="E14" s="15" t="s">
        <v>358</v>
      </c>
      <c r="F14" s="15" t="s">
        <v>355</v>
      </c>
      <c r="G14" s="14" t="s">
        <v>32</v>
      </c>
      <c r="H14" s="31" t="s">
        <v>62</v>
      </c>
      <c r="I14" s="22">
        <v>44440</v>
      </c>
      <c r="J14" s="7"/>
    </row>
    <row r="15" spans="1:13" s="6" customFormat="1" ht="50" x14ac:dyDescent="0.35">
      <c r="A15" s="12" t="s">
        <v>48</v>
      </c>
      <c r="B15" s="12" t="s">
        <v>13</v>
      </c>
      <c r="C15" s="12" t="s">
        <v>10</v>
      </c>
      <c r="D15" s="74" t="s">
        <v>350</v>
      </c>
      <c r="E15" s="15" t="s">
        <v>361</v>
      </c>
      <c r="F15" s="15" t="s">
        <v>355</v>
      </c>
      <c r="G15" s="14" t="s">
        <v>11</v>
      </c>
      <c r="H15" s="31" t="s">
        <v>62</v>
      </c>
      <c r="I15" s="22">
        <v>44594</v>
      </c>
      <c r="J15" s="7"/>
    </row>
    <row r="16" spans="1:13" x14ac:dyDescent="0.3">
      <c r="A16" s="1"/>
      <c r="B16" s="1"/>
      <c r="C16" s="1"/>
      <c r="D16" s="1"/>
      <c r="E16" s="1"/>
      <c r="F16" s="1"/>
      <c r="G16" s="1"/>
      <c r="H16" s="1"/>
      <c r="I16" s="1"/>
      <c r="J16" s="1"/>
    </row>
    <row r="17" spans="1:10" x14ac:dyDescent="0.3">
      <c r="A17" s="1"/>
      <c r="B17" s="1"/>
      <c r="C17" s="1"/>
      <c r="D17" s="1"/>
      <c r="E17" s="1"/>
      <c r="F17" s="1"/>
      <c r="G17" s="1"/>
      <c r="H17" s="1"/>
      <c r="I17" s="1"/>
      <c r="J17" s="1"/>
    </row>
    <row r="18" spans="1:10" x14ac:dyDescent="0.3">
      <c r="A18" s="1"/>
      <c r="B18" s="1"/>
      <c r="C18" s="1"/>
      <c r="D18" s="1"/>
      <c r="E18" s="1"/>
      <c r="F18" s="1"/>
      <c r="G18" s="1"/>
      <c r="H18" s="1"/>
      <c r="I18" s="1"/>
      <c r="J18" s="1"/>
    </row>
  </sheetData>
  <mergeCells count="2">
    <mergeCell ref="B4:B10"/>
    <mergeCell ref="B11:B13"/>
  </mergeCells>
  <pageMargins left="0.7" right="0.7" top="0.75" bottom="0.75" header="0.3" footer="0.3"/>
  <pageSetup paperSize="20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F808E-D28F-4EC1-8494-6D12BE254706}">
  <dimension ref="A1:L12"/>
  <sheetViews>
    <sheetView zoomScale="82" zoomScaleNormal="82" workbookViewId="0">
      <selection activeCell="G4" sqref="G4"/>
    </sheetView>
  </sheetViews>
  <sheetFormatPr defaultRowHeight="15" x14ac:dyDescent="0.3"/>
  <cols>
    <col min="1" max="1" width="7.86328125" customWidth="1"/>
    <col min="2" max="2" width="6.46484375" customWidth="1"/>
    <col min="3" max="3" width="23.06640625" customWidth="1"/>
    <col min="4" max="4" width="5.796875" customWidth="1"/>
    <col min="5" max="5" width="5.86328125" customWidth="1"/>
    <col min="6" max="6" width="6.33203125" customWidth="1"/>
    <col min="7" max="7" width="50.796875" customWidth="1"/>
    <col min="8" max="8" width="6.265625" customWidth="1"/>
    <col min="9" max="9" width="7.46484375" customWidth="1"/>
    <col min="10" max="10" width="7.06640625" customWidth="1"/>
  </cols>
  <sheetData>
    <row r="1" spans="1:12" x14ac:dyDescent="0.3">
      <c r="A1" t="s">
        <v>54</v>
      </c>
    </row>
    <row r="2" spans="1:12" ht="15.5" thickBot="1" x14ac:dyDescent="0.35"/>
    <row r="3" spans="1:12" ht="50.5" x14ac:dyDescent="0.3">
      <c r="A3" s="23" t="s">
        <v>0</v>
      </c>
      <c r="B3" s="24" t="s">
        <v>3</v>
      </c>
      <c r="C3" s="24" t="s">
        <v>4</v>
      </c>
      <c r="D3" s="24" t="s">
        <v>349</v>
      </c>
      <c r="E3" s="24" t="s">
        <v>359</v>
      </c>
      <c r="F3" s="24" t="s">
        <v>360</v>
      </c>
      <c r="G3" s="24" t="s">
        <v>5</v>
      </c>
      <c r="H3" s="24" t="s">
        <v>6</v>
      </c>
      <c r="I3" s="24" t="s">
        <v>1</v>
      </c>
      <c r="J3" s="25" t="s">
        <v>2</v>
      </c>
    </row>
    <row r="4" spans="1:12" ht="66" customHeight="1" x14ac:dyDescent="0.3">
      <c r="A4" s="12" t="s">
        <v>45</v>
      </c>
      <c r="B4" s="15" t="s">
        <v>39</v>
      </c>
      <c r="C4" s="12" t="s">
        <v>52</v>
      </c>
      <c r="D4" s="81" t="s">
        <v>350</v>
      </c>
      <c r="E4" s="15" t="s">
        <v>358</v>
      </c>
      <c r="F4" s="15" t="s">
        <v>355</v>
      </c>
      <c r="G4" s="64" t="s">
        <v>50</v>
      </c>
      <c r="H4" s="15" t="s">
        <v>63</v>
      </c>
      <c r="I4" s="29">
        <v>44105</v>
      </c>
      <c r="J4" s="7"/>
    </row>
    <row r="5" spans="1:12" ht="54" customHeight="1" x14ac:dyDescent="0.3">
      <c r="A5" s="12" t="s">
        <v>357</v>
      </c>
      <c r="B5" s="15" t="s">
        <v>39</v>
      </c>
      <c r="C5" s="12" t="s">
        <v>47</v>
      </c>
      <c r="D5" s="73" t="s">
        <v>22</v>
      </c>
      <c r="E5" s="15" t="s">
        <v>356</v>
      </c>
      <c r="F5" s="15" t="s">
        <v>355</v>
      </c>
      <c r="G5" s="64" t="s">
        <v>50</v>
      </c>
      <c r="H5" s="15" t="s">
        <v>63</v>
      </c>
      <c r="I5" s="29">
        <v>43556</v>
      </c>
      <c r="J5" s="7"/>
    </row>
    <row r="6" spans="1:12" ht="62.15" customHeight="1" x14ac:dyDescent="0.3">
      <c r="A6" s="76" t="s">
        <v>44</v>
      </c>
      <c r="B6" s="77" t="s">
        <v>39</v>
      </c>
      <c r="C6" s="76" t="s">
        <v>42</v>
      </c>
      <c r="D6" s="77" t="s">
        <v>8</v>
      </c>
      <c r="E6" s="77" t="s">
        <v>369</v>
      </c>
      <c r="F6" s="77" t="s">
        <v>366</v>
      </c>
      <c r="G6" s="78" t="s">
        <v>60</v>
      </c>
      <c r="H6" s="77" t="s">
        <v>63</v>
      </c>
      <c r="I6" s="79">
        <v>44682</v>
      </c>
      <c r="J6" s="80"/>
      <c r="L6" t="s">
        <v>364</v>
      </c>
    </row>
    <row r="7" spans="1:12" ht="62.15" customHeight="1" x14ac:dyDescent="0.3">
      <c r="A7" s="12" t="s">
        <v>46</v>
      </c>
      <c r="B7" s="15" t="s">
        <v>39</v>
      </c>
      <c r="C7" s="12" t="s">
        <v>43</v>
      </c>
      <c r="D7" s="74" t="s">
        <v>350</v>
      </c>
      <c r="E7" s="15" t="s">
        <v>361</v>
      </c>
      <c r="F7" s="15" t="s">
        <v>355</v>
      </c>
      <c r="G7" s="63" t="s">
        <v>53</v>
      </c>
      <c r="H7" s="15" t="s">
        <v>63</v>
      </c>
      <c r="I7" s="29">
        <v>44378</v>
      </c>
      <c r="J7" s="7"/>
    </row>
    <row r="8" spans="1:12" ht="68.5" customHeight="1" x14ac:dyDescent="0.3">
      <c r="A8" s="12" t="s">
        <v>78</v>
      </c>
      <c r="B8" s="15" t="s">
        <v>39</v>
      </c>
      <c r="C8" s="12" t="s">
        <v>61</v>
      </c>
      <c r="D8" s="74" t="s">
        <v>350</v>
      </c>
      <c r="E8" s="15" t="s">
        <v>362</v>
      </c>
      <c r="F8" s="15" t="s">
        <v>355</v>
      </c>
      <c r="G8" s="63" t="s">
        <v>345</v>
      </c>
      <c r="H8" s="15" t="s">
        <v>63</v>
      </c>
      <c r="I8" s="29">
        <v>44805</v>
      </c>
      <c r="J8" s="7"/>
    </row>
    <row r="9" spans="1:12" ht="124.5" customHeight="1" x14ac:dyDescent="0.3">
      <c r="A9" s="12" t="s">
        <v>41</v>
      </c>
      <c r="B9" s="15" t="s">
        <v>39</v>
      </c>
      <c r="C9" s="12" t="s">
        <v>347</v>
      </c>
      <c r="D9" s="73" t="s">
        <v>22</v>
      </c>
      <c r="E9" s="15" t="s">
        <v>356</v>
      </c>
      <c r="F9" s="15" t="s">
        <v>363</v>
      </c>
      <c r="G9" s="63" t="s">
        <v>348</v>
      </c>
      <c r="H9" s="15" t="s">
        <v>63</v>
      </c>
      <c r="I9" s="29">
        <v>44835</v>
      </c>
      <c r="J9" s="7"/>
    </row>
    <row r="10" spans="1:12" ht="76.5" customHeight="1" x14ac:dyDescent="0.3">
      <c r="A10" s="12" t="s">
        <v>38</v>
      </c>
      <c r="B10" s="15" t="s">
        <v>39</v>
      </c>
      <c r="C10" s="12" t="s">
        <v>40</v>
      </c>
      <c r="D10" s="74" t="s">
        <v>350</v>
      </c>
      <c r="E10" s="15" t="s">
        <v>358</v>
      </c>
      <c r="F10" s="15" t="s">
        <v>355</v>
      </c>
      <c r="G10" s="63" t="s">
        <v>49</v>
      </c>
      <c r="H10" s="15" t="s">
        <v>63</v>
      </c>
      <c r="I10" s="22">
        <v>43405</v>
      </c>
      <c r="J10" s="7"/>
    </row>
    <row r="11" spans="1:12" ht="44.15" customHeight="1" x14ac:dyDescent="0.3">
      <c r="A11" s="30" t="s">
        <v>346</v>
      </c>
      <c r="B11" s="15" t="s">
        <v>39</v>
      </c>
      <c r="C11" s="27" t="s">
        <v>51</v>
      </c>
      <c r="D11" s="74" t="s">
        <v>350</v>
      </c>
      <c r="E11" s="15" t="s">
        <v>362</v>
      </c>
      <c r="F11" s="15" t="s">
        <v>355</v>
      </c>
      <c r="G11" s="63" t="s">
        <v>56</v>
      </c>
      <c r="H11" s="15" t="s">
        <v>63</v>
      </c>
      <c r="I11" s="28">
        <v>44713</v>
      </c>
      <c r="J11" s="26"/>
    </row>
    <row r="12" spans="1:12" ht="48" customHeight="1" x14ac:dyDescent="0.3"/>
  </sheetData>
  <pageMargins left="0.7" right="0.7" top="0.75" bottom="0.75" header="0.3" footer="0.3"/>
  <pageSetup paperSize="20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25A59-6722-4C28-914B-4DE45CFFF849}">
  <dimension ref="A1:Y34"/>
  <sheetViews>
    <sheetView topLeftCell="A33" zoomScale="57" zoomScaleNormal="57" workbookViewId="0">
      <selection activeCell="C34" sqref="C34"/>
    </sheetView>
  </sheetViews>
  <sheetFormatPr defaultRowHeight="15" x14ac:dyDescent="0.3"/>
  <cols>
    <col min="6" max="6" width="31.86328125" customWidth="1"/>
    <col min="7" max="7" width="13.86328125" customWidth="1"/>
    <col min="16" max="16" width="20.06640625" customWidth="1"/>
    <col min="19" max="19" width="25.3984375" customWidth="1"/>
  </cols>
  <sheetData>
    <row r="1" spans="1:25" ht="137" x14ac:dyDescent="0.3">
      <c r="A1" s="49" t="s">
        <v>167</v>
      </c>
      <c r="B1" s="50" t="s">
        <v>168</v>
      </c>
      <c r="C1" s="51" t="s">
        <v>169</v>
      </c>
      <c r="D1" s="52" t="s">
        <v>170</v>
      </c>
      <c r="E1" s="52" t="s">
        <v>171</v>
      </c>
      <c r="F1" s="52" t="s">
        <v>172</v>
      </c>
      <c r="G1" s="52" t="s">
        <v>173</v>
      </c>
      <c r="H1" s="52" t="s">
        <v>174</v>
      </c>
      <c r="I1" s="53" t="s">
        <v>175</v>
      </c>
      <c r="J1" s="53" t="s">
        <v>176</v>
      </c>
      <c r="K1" s="52" t="s">
        <v>177</v>
      </c>
      <c r="L1" s="54" t="s">
        <v>178</v>
      </c>
      <c r="M1" s="54" t="s">
        <v>179</v>
      </c>
      <c r="N1" s="52" t="s">
        <v>180</v>
      </c>
      <c r="O1" s="55" t="s">
        <v>181</v>
      </c>
      <c r="P1" s="55" t="s">
        <v>182</v>
      </c>
      <c r="Q1" s="52" t="s">
        <v>183</v>
      </c>
      <c r="R1" s="52" t="s">
        <v>184</v>
      </c>
      <c r="S1" s="52" t="s">
        <v>185</v>
      </c>
      <c r="T1" s="54" t="s">
        <v>186</v>
      </c>
      <c r="U1" s="54" t="s">
        <v>187</v>
      </c>
      <c r="V1" s="52" t="s">
        <v>188</v>
      </c>
      <c r="W1" s="55" t="s">
        <v>189</v>
      </c>
      <c r="X1" s="51" t="s">
        <v>190</v>
      </c>
      <c r="Y1" s="52" t="s">
        <v>191</v>
      </c>
    </row>
    <row r="2" spans="1:25" ht="118.5" customHeight="1" x14ac:dyDescent="0.3">
      <c r="A2" s="42" t="s">
        <v>192</v>
      </c>
      <c r="B2" s="42" t="s">
        <v>193</v>
      </c>
      <c r="C2" s="43">
        <v>44440</v>
      </c>
      <c r="D2" s="44" t="s">
        <v>111</v>
      </c>
      <c r="E2" s="45" t="s">
        <v>9</v>
      </c>
      <c r="F2" s="44" t="s">
        <v>194</v>
      </c>
      <c r="G2" s="44" t="s">
        <v>195</v>
      </c>
      <c r="H2" s="44" t="s">
        <v>196</v>
      </c>
      <c r="I2" s="44" t="s">
        <v>111</v>
      </c>
      <c r="J2" s="44" t="s">
        <v>197</v>
      </c>
      <c r="K2" s="44" t="s">
        <v>198</v>
      </c>
      <c r="L2" s="44" t="s">
        <v>85</v>
      </c>
      <c r="M2" s="46" t="s">
        <v>74</v>
      </c>
      <c r="N2" s="47" t="str">
        <f>IF(M2=0," ",IF(L2=0," ",VLOOKUP(M2,'[1]Risk Matrix'!$B$3:$G$8,MATCH(L2,'[1]Risk Matrix'!$B$3:$G$3,0),FALSE)))</f>
        <v>Medium</v>
      </c>
      <c r="O2" s="47"/>
      <c r="P2" s="44" t="s">
        <v>199</v>
      </c>
      <c r="Q2" s="48" t="s">
        <v>200</v>
      </c>
      <c r="R2" s="43">
        <v>44500</v>
      </c>
      <c r="S2" s="44" t="s">
        <v>201</v>
      </c>
      <c r="T2" s="44" t="s">
        <v>85</v>
      </c>
      <c r="U2" s="46" t="s">
        <v>74</v>
      </c>
      <c r="V2" s="47" t="str">
        <f>IF(U2=0," ",IF(T2=0," ",VLOOKUP(U2,'[2]Risk Matrix'!$B$3:$G$8,MATCH(T2,'[2]Risk Matrix'!$B$3:$G$3,0),FALSE)))</f>
        <v>Medium</v>
      </c>
      <c r="W2" s="47"/>
      <c r="X2" s="43">
        <v>44532</v>
      </c>
      <c r="Y2" s="44" t="s">
        <v>343</v>
      </c>
    </row>
    <row r="3" spans="1:25" ht="110" customHeight="1" x14ac:dyDescent="0.3">
      <c r="A3" s="32" t="s">
        <v>65</v>
      </c>
      <c r="B3" s="32" t="s">
        <v>66</v>
      </c>
      <c r="C3" s="33">
        <v>44594</v>
      </c>
      <c r="D3" s="34" t="s">
        <v>67</v>
      </c>
      <c r="E3" s="34" t="s">
        <v>14</v>
      </c>
      <c r="F3" s="34" t="s">
        <v>68</v>
      </c>
      <c r="G3" s="34" t="s">
        <v>344</v>
      </c>
      <c r="H3" s="34" t="s">
        <v>69</v>
      </c>
      <c r="I3" s="34" t="s">
        <v>70</v>
      </c>
      <c r="J3" s="34" t="s">
        <v>71</v>
      </c>
      <c r="K3" s="34" t="s">
        <v>72</v>
      </c>
      <c r="L3" s="34" t="s">
        <v>73</v>
      </c>
      <c r="M3" s="35" t="s">
        <v>74</v>
      </c>
      <c r="N3" s="36" t="s">
        <v>8</v>
      </c>
      <c r="O3" s="36"/>
      <c r="P3" s="34" t="s">
        <v>75</v>
      </c>
      <c r="Q3" s="37" t="s">
        <v>62</v>
      </c>
      <c r="R3" s="33"/>
      <c r="S3" s="34" t="s">
        <v>76</v>
      </c>
      <c r="T3" s="34" t="s">
        <v>73</v>
      </c>
      <c r="U3" s="35" t="s">
        <v>74</v>
      </c>
      <c r="V3" s="36" t="s">
        <v>8</v>
      </c>
      <c r="W3" s="36"/>
      <c r="X3" s="33">
        <v>44594</v>
      </c>
      <c r="Y3" s="34" t="s">
        <v>343</v>
      </c>
    </row>
    <row r="4" spans="1:25" ht="71.5" customHeight="1" x14ac:dyDescent="0.3">
      <c r="A4" s="32" t="s">
        <v>65</v>
      </c>
      <c r="B4" s="32" t="s">
        <v>202</v>
      </c>
      <c r="C4" s="33">
        <v>44594</v>
      </c>
      <c r="D4" s="34" t="s">
        <v>67</v>
      </c>
      <c r="E4" s="34" t="s">
        <v>14</v>
      </c>
      <c r="F4" s="34" t="s">
        <v>203</v>
      </c>
      <c r="G4" s="34" t="s">
        <v>204</v>
      </c>
      <c r="H4" s="34" t="s">
        <v>205</v>
      </c>
      <c r="I4" s="34" t="s">
        <v>70</v>
      </c>
      <c r="J4" s="34" t="s">
        <v>71</v>
      </c>
      <c r="K4" s="34" t="s">
        <v>206</v>
      </c>
      <c r="L4" s="34" t="s">
        <v>73</v>
      </c>
      <c r="M4" s="35" t="s">
        <v>74</v>
      </c>
      <c r="N4" s="36" t="s">
        <v>8</v>
      </c>
      <c r="O4" s="36"/>
      <c r="P4" s="34" t="s">
        <v>207</v>
      </c>
      <c r="Q4" s="37" t="s">
        <v>62</v>
      </c>
      <c r="R4" s="33"/>
      <c r="S4" s="34" t="s">
        <v>208</v>
      </c>
      <c r="T4" s="34" t="s">
        <v>73</v>
      </c>
      <c r="U4" s="35" t="s">
        <v>74</v>
      </c>
      <c r="V4" s="36" t="s">
        <v>8</v>
      </c>
      <c r="W4" s="36"/>
      <c r="X4" s="33">
        <v>44594</v>
      </c>
      <c r="Y4" s="34" t="s">
        <v>343</v>
      </c>
    </row>
    <row r="5" spans="1:25" ht="100" customHeight="1" x14ac:dyDescent="0.3">
      <c r="A5" s="42" t="s">
        <v>65</v>
      </c>
      <c r="B5" s="42" t="s">
        <v>209</v>
      </c>
      <c r="C5" s="43">
        <v>44594</v>
      </c>
      <c r="D5" s="44" t="s">
        <v>67</v>
      </c>
      <c r="E5" s="44" t="s">
        <v>14</v>
      </c>
      <c r="F5" s="44" t="s">
        <v>210</v>
      </c>
      <c r="G5" s="44" t="s">
        <v>211</v>
      </c>
      <c r="H5" s="44" t="s">
        <v>212</v>
      </c>
      <c r="I5" s="44" t="s">
        <v>70</v>
      </c>
      <c r="J5" s="44" t="s">
        <v>71</v>
      </c>
      <c r="K5" s="44" t="s">
        <v>9</v>
      </c>
      <c r="L5" s="44" t="s">
        <v>73</v>
      </c>
      <c r="M5" s="46" t="s">
        <v>74</v>
      </c>
      <c r="N5" s="47" t="s">
        <v>8</v>
      </c>
      <c r="O5" s="47"/>
      <c r="P5" s="44" t="s">
        <v>213</v>
      </c>
      <c r="Q5" s="48" t="s">
        <v>62</v>
      </c>
      <c r="R5" s="43"/>
      <c r="S5" s="44"/>
      <c r="T5" s="44" t="s">
        <v>73</v>
      </c>
      <c r="U5" s="46" t="s">
        <v>74</v>
      </c>
      <c r="V5" s="47" t="s">
        <v>8</v>
      </c>
      <c r="W5" s="47"/>
      <c r="X5" s="43">
        <v>44594</v>
      </c>
      <c r="Y5" s="44" t="s">
        <v>343</v>
      </c>
    </row>
    <row r="6" spans="1:25" ht="129.5" customHeight="1" x14ac:dyDescent="0.3">
      <c r="A6" s="42" t="s">
        <v>65</v>
      </c>
      <c r="B6" s="42" t="s">
        <v>214</v>
      </c>
      <c r="C6" s="43">
        <v>44594</v>
      </c>
      <c r="D6" s="44" t="s">
        <v>67</v>
      </c>
      <c r="E6" s="44" t="s">
        <v>14</v>
      </c>
      <c r="F6" s="44" t="s">
        <v>215</v>
      </c>
      <c r="G6" s="44" t="s">
        <v>216</v>
      </c>
      <c r="H6" s="44" t="s">
        <v>217</v>
      </c>
      <c r="I6" s="44" t="s">
        <v>70</v>
      </c>
      <c r="J6" s="44" t="s">
        <v>71</v>
      </c>
      <c r="K6" s="44" t="s">
        <v>218</v>
      </c>
      <c r="L6" s="44" t="s">
        <v>73</v>
      </c>
      <c r="M6" s="46" t="s">
        <v>219</v>
      </c>
      <c r="N6" s="47" t="s">
        <v>8</v>
      </c>
      <c r="O6" s="47"/>
      <c r="P6" s="44" t="s">
        <v>220</v>
      </c>
      <c r="Q6" s="48" t="s">
        <v>62</v>
      </c>
      <c r="R6" s="43"/>
      <c r="S6" s="44" t="s">
        <v>221</v>
      </c>
      <c r="T6" s="44" t="s">
        <v>73</v>
      </c>
      <c r="U6" s="46" t="s">
        <v>74</v>
      </c>
      <c r="V6" s="47" t="s">
        <v>8</v>
      </c>
      <c r="W6" s="47"/>
      <c r="X6" s="43">
        <v>44621</v>
      </c>
      <c r="Y6" s="44" t="s">
        <v>343</v>
      </c>
    </row>
    <row r="7" spans="1:25" ht="129" customHeight="1" x14ac:dyDescent="0.3">
      <c r="A7" s="42" t="s">
        <v>222</v>
      </c>
      <c r="B7" s="42" t="s">
        <v>223</v>
      </c>
      <c r="C7" s="43">
        <v>44594</v>
      </c>
      <c r="D7" s="44" t="s">
        <v>67</v>
      </c>
      <c r="E7" s="44" t="s">
        <v>14</v>
      </c>
      <c r="F7" s="44" t="s">
        <v>224</v>
      </c>
      <c r="G7" s="44" t="s">
        <v>225</v>
      </c>
      <c r="H7" s="44" t="s">
        <v>196</v>
      </c>
      <c r="I7" s="44" t="s">
        <v>70</v>
      </c>
      <c r="J7" s="44" t="s">
        <v>71</v>
      </c>
      <c r="K7" s="44" t="s">
        <v>226</v>
      </c>
      <c r="L7" s="44" t="s">
        <v>73</v>
      </c>
      <c r="M7" s="46" t="s">
        <v>219</v>
      </c>
      <c r="N7" s="47" t="s">
        <v>8</v>
      </c>
      <c r="O7" s="47"/>
      <c r="P7" s="44" t="s">
        <v>227</v>
      </c>
      <c r="Q7" s="48" t="s">
        <v>62</v>
      </c>
      <c r="R7" s="43"/>
      <c r="S7" s="44" t="s">
        <v>228</v>
      </c>
      <c r="T7" s="44" t="s">
        <v>73</v>
      </c>
      <c r="U7" s="46" t="s">
        <v>74</v>
      </c>
      <c r="V7" s="47" t="s">
        <v>8</v>
      </c>
      <c r="W7" s="47"/>
      <c r="X7" s="43">
        <v>44621</v>
      </c>
      <c r="Y7" s="44" t="s">
        <v>77</v>
      </c>
    </row>
    <row r="8" spans="1:25" ht="80.5" x14ac:dyDescent="0.3">
      <c r="A8" s="42" t="s">
        <v>65</v>
      </c>
      <c r="B8" s="42" t="s">
        <v>229</v>
      </c>
      <c r="C8" s="43">
        <v>44594</v>
      </c>
      <c r="D8" s="44" t="s">
        <v>67</v>
      </c>
      <c r="E8" s="44" t="s">
        <v>14</v>
      </c>
      <c r="F8" s="44" t="s">
        <v>230</v>
      </c>
      <c r="G8" s="44" t="s">
        <v>231</v>
      </c>
      <c r="H8" s="44" t="s">
        <v>232</v>
      </c>
      <c r="I8" s="44" t="s">
        <v>70</v>
      </c>
      <c r="J8" s="44" t="s">
        <v>71</v>
      </c>
      <c r="K8" s="44" t="s">
        <v>233</v>
      </c>
      <c r="L8" s="44" t="s">
        <v>73</v>
      </c>
      <c r="M8" s="46" t="s">
        <v>219</v>
      </c>
      <c r="N8" s="47" t="s">
        <v>8</v>
      </c>
      <c r="O8" s="47"/>
      <c r="P8" s="44" t="s">
        <v>234</v>
      </c>
      <c r="Q8" s="48" t="s">
        <v>62</v>
      </c>
      <c r="R8" s="43"/>
      <c r="S8" s="44"/>
      <c r="T8" s="44" t="s">
        <v>73</v>
      </c>
      <c r="U8" s="46" t="s">
        <v>74</v>
      </c>
      <c r="V8" s="47" t="s">
        <v>8</v>
      </c>
      <c r="W8" s="47"/>
      <c r="X8" s="43">
        <v>44594</v>
      </c>
      <c r="Y8" s="44" t="s">
        <v>77</v>
      </c>
    </row>
    <row r="9" spans="1:25" ht="160.5" customHeight="1" x14ac:dyDescent="0.3">
      <c r="A9" s="42" t="s">
        <v>235</v>
      </c>
      <c r="B9" s="42" t="s">
        <v>236</v>
      </c>
      <c r="C9" s="43">
        <v>43413</v>
      </c>
      <c r="D9" s="44" t="s">
        <v>237</v>
      </c>
      <c r="E9" s="44" t="s">
        <v>115</v>
      </c>
      <c r="F9" s="44" t="s">
        <v>238</v>
      </c>
      <c r="G9" s="44" t="s">
        <v>239</v>
      </c>
      <c r="H9" s="44" t="s">
        <v>240</v>
      </c>
      <c r="I9" s="44" t="s">
        <v>111</v>
      </c>
      <c r="J9" s="44" t="s">
        <v>241</v>
      </c>
      <c r="K9" s="44" t="s">
        <v>242</v>
      </c>
      <c r="L9" s="44" t="s">
        <v>85</v>
      </c>
      <c r="M9" s="46" t="s">
        <v>243</v>
      </c>
      <c r="N9" s="47" t="str">
        <f>IF(M9=0," ",IF(L9=0," ",VLOOKUP(M9,'[1]Risk Matrix'!$B$3:$G$8,MATCH(L9,'[1]Risk Matrix'!$B$3:$G$3,0),FALSE)))</f>
        <v>Low</v>
      </c>
      <c r="O9" s="47"/>
      <c r="P9" s="44" t="s">
        <v>244</v>
      </c>
      <c r="Q9" s="48" t="s">
        <v>237</v>
      </c>
      <c r="R9" s="43"/>
      <c r="S9" s="44" t="s">
        <v>245</v>
      </c>
      <c r="T9" s="44" t="s">
        <v>85</v>
      </c>
      <c r="U9" s="46" t="s">
        <v>246</v>
      </c>
      <c r="V9" s="47" t="str">
        <f>IF(U9=0," ",IF(T9=0," ",VLOOKUP(U9,'[2]Risk Matrix'!$B$3:$G$8,MATCH(T9,'[2]Risk Matrix'!$B$3:$G$3,0),FALSE)))</f>
        <v>Low</v>
      </c>
      <c r="W9" s="47"/>
      <c r="X9" s="43">
        <v>44532</v>
      </c>
      <c r="Y9" s="44" t="s">
        <v>77</v>
      </c>
    </row>
    <row r="10" spans="1:25" ht="135.5" customHeight="1" x14ac:dyDescent="0.3">
      <c r="A10" s="32" t="s">
        <v>235</v>
      </c>
      <c r="B10" s="32" t="s">
        <v>247</v>
      </c>
      <c r="C10" s="33">
        <v>43413</v>
      </c>
      <c r="D10" s="34" t="s">
        <v>237</v>
      </c>
      <c r="E10" s="34" t="s">
        <v>248</v>
      </c>
      <c r="F10" s="34" t="s">
        <v>249</v>
      </c>
      <c r="G10" s="34" t="s">
        <v>250</v>
      </c>
      <c r="H10" s="34" t="s">
        <v>251</v>
      </c>
      <c r="I10" s="34" t="s">
        <v>111</v>
      </c>
      <c r="J10" s="34" t="s">
        <v>241</v>
      </c>
      <c r="K10" s="34" t="s">
        <v>242</v>
      </c>
      <c r="L10" s="34" t="s">
        <v>85</v>
      </c>
      <c r="M10" s="35" t="s">
        <v>74</v>
      </c>
      <c r="N10" s="36" t="str">
        <f>IF(M10=0," ",IF(L10=0," ",VLOOKUP(M10,'[1]Risk Matrix'!$B$3:$G$8,MATCH(L10,'[1]Risk Matrix'!$B$3:$G$3,0),FALSE)))</f>
        <v>Medium</v>
      </c>
      <c r="O10" s="36"/>
      <c r="P10" s="34" t="s">
        <v>252</v>
      </c>
      <c r="Q10" s="37" t="s">
        <v>237</v>
      </c>
      <c r="R10" s="33"/>
      <c r="S10" s="34" t="s">
        <v>253</v>
      </c>
      <c r="T10" s="34" t="s">
        <v>85</v>
      </c>
      <c r="U10" s="35" t="s">
        <v>74</v>
      </c>
      <c r="V10" s="36" t="str">
        <f>IF(U10=0," ",IF(T10=0," ",VLOOKUP(U10,'[2]Risk Matrix'!$B$3:$G$8,MATCH(T10,'[2]Risk Matrix'!$B$3:$G$3,0),FALSE)))</f>
        <v>Medium</v>
      </c>
      <c r="W10" s="36"/>
      <c r="X10" s="33">
        <v>44532</v>
      </c>
      <c r="Y10" s="34" t="s">
        <v>77</v>
      </c>
    </row>
    <row r="11" spans="1:25" ht="79.5" customHeight="1" x14ac:dyDescent="0.3">
      <c r="A11" s="42" t="s">
        <v>254</v>
      </c>
      <c r="B11" s="42" t="s">
        <v>255</v>
      </c>
      <c r="C11" s="43">
        <v>44420</v>
      </c>
      <c r="D11" s="44" t="s">
        <v>256</v>
      </c>
      <c r="E11" s="44" t="s">
        <v>115</v>
      </c>
      <c r="F11" s="44" t="s">
        <v>257</v>
      </c>
      <c r="G11" s="44" t="s">
        <v>258</v>
      </c>
      <c r="H11" s="44" t="s">
        <v>115</v>
      </c>
      <c r="I11" s="44" t="s">
        <v>63</v>
      </c>
      <c r="J11" s="44" t="s">
        <v>94</v>
      </c>
      <c r="K11" s="44" t="s">
        <v>259</v>
      </c>
      <c r="L11" s="44" t="s">
        <v>85</v>
      </c>
      <c r="M11" s="46" t="s">
        <v>74</v>
      </c>
      <c r="N11" s="47" t="str">
        <f>IF(M11=0," ",IF(L11=0," ",VLOOKUP(M11,'[1]Risk Matrix'!$B$3:$G$8,MATCH(L11,'[1]Risk Matrix'!$B$3:$G$3,0),FALSE)))</f>
        <v>Medium</v>
      </c>
      <c r="O11" s="47"/>
      <c r="P11" s="56" t="s">
        <v>260</v>
      </c>
      <c r="Q11" s="48" t="s">
        <v>261</v>
      </c>
      <c r="R11" s="43"/>
      <c r="S11" s="44" t="s">
        <v>262</v>
      </c>
      <c r="T11" s="44" t="s">
        <v>85</v>
      </c>
      <c r="U11" s="46" t="s">
        <v>74</v>
      </c>
      <c r="V11" s="47" t="str">
        <f>IF(U11=0," ",IF(T11=0," ",VLOOKUP(U11,'[2]Risk Matrix'!$B$3:$G$8,MATCH(T11,'[2]Risk Matrix'!$B$3:$G$3,0),FALSE)))</f>
        <v>Medium</v>
      </c>
      <c r="W11" s="47"/>
      <c r="X11" s="43">
        <v>44676</v>
      </c>
      <c r="Y11" s="44" t="s">
        <v>77</v>
      </c>
    </row>
    <row r="12" spans="1:25" ht="163" customHeight="1" x14ac:dyDescent="0.3">
      <c r="A12" s="32" t="s">
        <v>263</v>
      </c>
      <c r="B12" s="32" t="s">
        <v>264</v>
      </c>
      <c r="C12" s="33" t="s">
        <v>265</v>
      </c>
      <c r="D12" s="34" t="s">
        <v>266</v>
      </c>
      <c r="E12" s="38" t="s">
        <v>115</v>
      </c>
      <c r="F12" s="34" t="s">
        <v>267</v>
      </c>
      <c r="G12" s="34" t="s">
        <v>268</v>
      </c>
      <c r="H12" s="34" t="s">
        <v>251</v>
      </c>
      <c r="I12" s="34" t="s">
        <v>111</v>
      </c>
      <c r="J12" s="34" t="s">
        <v>266</v>
      </c>
      <c r="K12" s="34" t="s">
        <v>269</v>
      </c>
      <c r="L12" s="34" t="s">
        <v>85</v>
      </c>
      <c r="M12" s="35" t="s">
        <v>74</v>
      </c>
      <c r="N12" s="36" t="str">
        <f>IF(M12=0," ",IF(L12=0," ",VLOOKUP(M12,'[3]Risk Matrix'!$B$3:$G$8,MATCH(L12,'[3]Risk Matrix'!$B$3:$G$3,0),FALSE)))</f>
        <v>Medium</v>
      </c>
      <c r="O12" s="57"/>
      <c r="P12" s="34" t="s">
        <v>270</v>
      </c>
      <c r="Q12" s="37" t="s">
        <v>271</v>
      </c>
      <c r="R12" s="33" t="s">
        <v>272</v>
      </c>
      <c r="S12" s="34" t="s">
        <v>273</v>
      </c>
      <c r="T12" s="34" t="s">
        <v>85</v>
      </c>
      <c r="U12" s="35" t="s">
        <v>74</v>
      </c>
      <c r="V12" s="36" t="str">
        <f>IF(U12=0," ",IF(T12=0," ",VLOOKUP(U12,'[2]Risk Matrix'!$B$3:$G$8,MATCH(T12,'[2]Risk Matrix'!$B$3:$G$3,0),FALSE)))</f>
        <v>Medium</v>
      </c>
      <c r="W12" s="57"/>
      <c r="X12" s="33">
        <v>44532</v>
      </c>
      <c r="Y12" s="34" t="s">
        <v>77</v>
      </c>
    </row>
    <row r="13" spans="1:25" ht="127" customHeight="1" x14ac:dyDescent="0.3">
      <c r="A13" s="32" t="s">
        <v>263</v>
      </c>
      <c r="B13" s="32" t="s">
        <v>274</v>
      </c>
      <c r="C13" s="33">
        <v>43935</v>
      </c>
      <c r="D13" s="34" t="s">
        <v>275</v>
      </c>
      <c r="E13" s="38" t="s">
        <v>115</v>
      </c>
      <c r="F13" s="34" t="s">
        <v>276</v>
      </c>
      <c r="G13" s="34" t="s">
        <v>277</v>
      </c>
      <c r="H13" s="34" t="s">
        <v>251</v>
      </c>
      <c r="I13" s="34" t="s">
        <v>111</v>
      </c>
      <c r="J13" s="34" t="s">
        <v>275</v>
      </c>
      <c r="K13" s="34" t="s">
        <v>278</v>
      </c>
      <c r="L13" s="34" t="s">
        <v>133</v>
      </c>
      <c r="M13" s="35" t="s">
        <v>74</v>
      </c>
      <c r="N13" s="36" t="str">
        <f>IF(M13=0," ",IF(L13=0," ",VLOOKUP(M13,'[3]Risk Matrix'!$B$3:$G$8,MATCH(L13,'[3]Risk Matrix'!$B$3:$G$3,0),FALSE)))</f>
        <v>Medium</v>
      </c>
      <c r="O13" s="57"/>
      <c r="P13" s="34" t="s">
        <v>279</v>
      </c>
      <c r="Q13" s="37" t="s">
        <v>280</v>
      </c>
      <c r="R13" s="33" t="s">
        <v>272</v>
      </c>
      <c r="S13" s="34" t="s">
        <v>281</v>
      </c>
      <c r="T13" s="34" t="s">
        <v>133</v>
      </c>
      <c r="U13" s="35" t="s">
        <v>74</v>
      </c>
      <c r="V13" s="36" t="str">
        <f>IF(U13=0," ",IF(T13=0," ",VLOOKUP(U13,'[2]Risk Matrix'!$B$3:$G$8,MATCH(T13,'[2]Risk Matrix'!$B$3:$G$3,0),FALSE)))</f>
        <v>Medium</v>
      </c>
      <c r="W13" s="57"/>
      <c r="X13" s="33">
        <v>44676</v>
      </c>
      <c r="Y13" s="34" t="s">
        <v>77</v>
      </c>
    </row>
    <row r="14" spans="1:25" ht="109" customHeight="1" x14ac:dyDescent="0.3">
      <c r="A14" s="32" t="s">
        <v>263</v>
      </c>
      <c r="B14" s="32" t="s">
        <v>282</v>
      </c>
      <c r="C14" s="33">
        <v>43935</v>
      </c>
      <c r="D14" s="34" t="s">
        <v>275</v>
      </c>
      <c r="E14" s="38" t="s">
        <v>173</v>
      </c>
      <c r="F14" s="34" t="s">
        <v>283</v>
      </c>
      <c r="G14" s="34" t="s">
        <v>284</v>
      </c>
      <c r="H14" s="34" t="s">
        <v>251</v>
      </c>
      <c r="I14" s="34" t="s">
        <v>111</v>
      </c>
      <c r="J14" s="34" t="s">
        <v>275</v>
      </c>
      <c r="K14" s="34" t="s">
        <v>285</v>
      </c>
      <c r="L14" s="34" t="s">
        <v>85</v>
      </c>
      <c r="M14" s="35" t="s">
        <v>134</v>
      </c>
      <c r="N14" s="36" t="str">
        <f>IF(M14=0," ",IF(L14=0," ",VLOOKUP(M14,'[3]Risk Matrix'!$B$3:$G$8,MATCH(L14,'[3]Risk Matrix'!$B$3:$G$3,0),FALSE)))</f>
        <v>Medium</v>
      </c>
      <c r="O14" s="57"/>
      <c r="P14" s="34" t="s">
        <v>286</v>
      </c>
      <c r="Q14" s="37" t="s">
        <v>280</v>
      </c>
      <c r="R14" s="33" t="s">
        <v>272</v>
      </c>
      <c r="S14" s="34" t="s">
        <v>287</v>
      </c>
      <c r="T14" s="34" t="s">
        <v>85</v>
      </c>
      <c r="U14" s="35" t="s">
        <v>134</v>
      </c>
      <c r="V14" s="36" t="str">
        <f>IF(U14=0," ",IF(T14=0," ",VLOOKUP(U14,'[2]Risk Matrix'!$B$3:$G$8,MATCH(T14,'[2]Risk Matrix'!$B$3:$G$3,0),FALSE)))</f>
        <v>Medium</v>
      </c>
      <c r="W14" s="57"/>
      <c r="X14" s="33">
        <v>44532</v>
      </c>
      <c r="Y14" s="34" t="s">
        <v>77</v>
      </c>
    </row>
    <row r="15" spans="1:25" ht="111.5" customHeight="1" x14ac:dyDescent="0.3">
      <c r="A15" s="32" t="s">
        <v>263</v>
      </c>
      <c r="B15" s="32" t="s">
        <v>288</v>
      </c>
      <c r="C15" s="33">
        <v>44056</v>
      </c>
      <c r="D15" s="34" t="s">
        <v>289</v>
      </c>
      <c r="E15" s="38" t="s">
        <v>173</v>
      </c>
      <c r="F15" s="34" t="s">
        <v>290</v>
      </c>
      <c r="G15" s="34" t="s">
        <v>291</v>
      </c>
      <c r="H15" s="34" t="s">
        <v>251</v>
      </c>
      <c r="I15" s="34" t="s">
        <v>111</v>
      </c>
      <c r="J15" s="34" t="s">
        <v>292</v>
      </c>
      <c r="K15" s="34" t="s">
        <v>293</v>
      </c>
      <c r="L15" s="34" t="s">
        <v>85</v>
      </c>
      <c r="M15" s="35" t="s">
        <v>74</v>
      </c>
      <c r="N15" s="36" t="str">
        <f>IF(M15=0," ",IF(L15=0," ",VLOOKUP(M15,'[3]Risk Matrix'!$B$3:$G$8,MATCH(L15,'[3]Risk Matrix'!$B$3:$G$3,0),FALSE)))</f>
        <v>Medium</v>
      </c>
      <c r="O15" s="57"/>
      <c r="P15" s="34" t="s">
        <v>294</v>
      </c>
      <c r="Q15" s="37" t="s">
        <v>295</v>
      </c>
      <c r="R15" s="33" t="s">
        <v>272</v>
      </c>
      <c r="S15" s="34" t="s">
        <v>296</v>
      </c>
      <c r="T15" s="34"/>
      <c r="U15" s="35"/>
      <c r="V15" s="36" t="str">
        <f>IF(U15=0," ",IF(T15=0," ",VLOOKUP(U15,'[2]Risk Matrix'!$B$3:$G$8,MATCH(T15,'[2]Risk Matrix'!$B$3:$G$3,0),FALSE)))</f>
        <v xml:space="preserve"> </v>
      </c>
      <c r="W15" s="57"/>
      <c r="X15" s="33">
        <v>44532</v>
      </c>
      <c r="Y15" s="34" t="s">
        <v>77</v>
      </c>
    </row>
    <row r="16" spans="1:25" ht="113.5" customHeight="1" x14ac:dyDescent="0.3">
      <c r="A16" s="32" t="s">
        <v>263</v>
      </c>
      <c r="B16" s="32" t="s">
        <v>297</v>
      </c>
      <c r="C16" s="33">
        <v>44056</v>
      </c>
      <c r="D16" s="34" t="s">
        <v>289</v>
      </c>
      <c r="E16" s="38" t="s">
        <v>115</v>
      </c>
      <c r="F16" s="34" t="s">
        <v>298</v>
      </c>
      <c r="G16" s="34" t="s">
        <v>299</v>
      </c>
      <c r="H16" s="34" t="s">
        <v>251</v>
      </c>
      <c r="I16" s="34" t="s">
        <v>111</v>
      </c>
      <c r="J16" s="34" t="s">
        <v>292</v>
      </c>
      <c r="K16" s="34" t="s">
        <v>293</v>
      </c>
      <c r="L16" s="34" t="s">
        <v>85</v>
      </c>
      <c r="M16" s="35" t="s">
        <v>74</v>
      </c>
      <c r="N16" s="36" t="str">
        <f>IF(M16=0," ",IF(L16=0," ",VLOOKUP(M16,'[3]Risk Matrix'!$B$3:$G$8,MATCH(L16,'[3]Risk Matrix'!$B$3:$G$3,0),FALSE)))</f>
        <v>Medium</v>
      </c>
      <c r="O16" s="57"/>
      <c r="P16" s="34" t="s">
        <v>300</v>
      </c>
      <c r="Q16" s="37" t="s">
        <v>295</v>
      </c>
      <c r="R16" s="33" t="s">
        <v>272</v>
      </c>
      <c r="S16" s="34" t="s">
        <v>301</v>
      </c>
      <c r="T16" s="34"/>
      <c r="U16" s="35"/>
      <c r="V16" s="36" t="str">
        <f>IF(U16=0," ",IF(T16=0," ",VLOOKUP(U16,'[2]Risk Matrix'!$B$3:$G$8,MATCH(T16,'[2]Risk Matrix'!$B$3:$G$3,0),FALSE)))</f>
        <v xml:space="preserve"> </v>
      </c>
      <c r="W16" s="57"/>
      <c r="X16" s="33">
        <v>44532</v>
      </c>
      <c r="Y16" s="34" t="s">
        <v>77</v>
      </c>
    </row>
    <row r="17" spans="1:25" ht="119.5" customHeight="1" x14ac:dyDescent="0.3">
      <c r="A17" s="42" t="s">
        <v>302</v>
      </c>
      <c r="B17" s="42" t="s">
        <v>303</v>
      </c>
      <c r="C17" s="43">
        <v>44497</v>
      </c>
      <c r="D17" s="44" t="s">
        <v>266</v>
      </c>
      <c r="E17" s="45" t="s">
        <v>304</v>
      </c>
      <c r="F17" s="44" t="s">
        <v>305</v>
      </c>
      <c r="G17" s="44" t="s">
        <v>306</v>
      </c>
      <c r="H17" s="44" t="s">
        <v>82</v>
      </c>
      <c r="I17" s="44" t="s">
        <v>111</v>
      </c>
      <c r="J17" s="44"/>
      <c r="K17" s="44"/>
      <c r="L17" s="44" t="s">
        <v>85</v>
      </c>
      <c r="M17" s="46" t="s">
        <v>74</v>
      </c>
      <c r="N17" s="47" t="str">
        <f>IF(M17=0," ",IF(L17=0," ",VLOOKUP(M17,'[3]Risk Matrix'!$B$3:$G$8,MATCH(L17,'[3]Risk Matrix'!$B$3:$G$3,0),FALSE)))</f>
        <v>Medium</v>
      </c>
      <c r="O17" s="58"/>
      <c r="P17" s="44" t="s">
        <v>307</v>
      </c>
      <c r="Q17" s="48" t="s">
        <v>280</v>
      </c>
      <c r="R17" s="43" t="s">
        <v>272</v>
      </c>
      <c r="S17" s="44" t="s">
        <v>308</v>
      </c>
      <c r="T17" s="44"/>
      <c r="U17" s="46"/>
      <c r="V17" s="47"/>
      <c r="W17" s="58"/>
      <c r="X17" s="43">
        <v>44532</v>
      </c>
      <c r="Y17" s="44" t="s">
        <v>77</v>
      </c>
    </row>
    <row r="18" spans="1:25" ht="187.5" customHeight="1" x14ac:dyDescent="0.3">
      <c r="A18" s="42" t="s">
        <v>309</v>
      </c>
      <c r="B18" s="61" t="s">
        <v>310</v>
      </c>
      <c r="C18" s="43">
        <v>44069</v>
      </c>
      <c r="D18" s="44" t="s">
        <v>311</v>
      </c>
      <c r="E18" s="45" t="s">
        <v>248</v>
      </c>
      <c r="F18" s="44" t="s">
        <v>312</v>
      </c>
      <c r="G18" s="44" t="s">
        <v>313</v>
      </c>
      <c r="H18" s="44" t="s">
        <v>82</v>
      </c>
      <c r="I18" s="44" t="s">
        <v>111</v>
      </c>
      <c r="J18" s="44" t="s">
        <v>314</v>
      </c>
      <c r="K18" s="44" t="s">
        <v>315</v>
      </c>
      <c r="L18" s="44" t="s">
        <v>133</v>
      </c>
      <c r="M18" s="46" t="s">
        <v>74</v>
      </c>
      <c r="N18" s="47" t="str">
        <f>IF(M18=0," ",IF(L18=0," ",VLOOKUP(M18,'[3]Risk Matrix'!$B$3:$G$8,MATCH(L18,'[3]Risk Matrix'!$B$3:$G$3,0),FALSE)))</f>
        <v>Medium</v>
      </c>
      <c r="O18" s="59"/>
      <c r="P18" s="44" t="s">
        <v>316</v>
      </c>
      <c r="Q18" s="48" t="s">
        <v>317</v>
      </c>
      <c r="R18" s="43">
        <v>44135</v>
      </c>
      <c r="S18" s="44" t="s">
        <v>318</v>
      </c>
      <c r="T18" s="44" t="s">
        <v>133</v>
      </c>
      <c r="U18" s="46" t="s">
        <v>74</v>
      </c>
      <c r="V18" s="47" t="str">
        <f>IF(U18=0," ",IF(T18=0," ",VLOOKUP(U18,'[2]Risk Matrix'!$B$3:$G$8,MATCH(T18,'[2]Risk Matrix'!$B$3:$G$3,0),FALSE)))</f>
        <v>Medium</v>
      </c>
      <c r="W18" s="47"/>
      <c r="X18" s="43">
        <v>44593</v>
      </c>
      <c r="Y18" s="44" t="s">
        <v>77</v>
      </c>
    </row>
    <row r="19" spans="1:25" ht="193" customHeight="1" x14ac:dyDescent="0.3">
      <c r="A19" s="42" t="s">
        <v>319</v>
      </c>
      <c r="B19" s="42" t="s">
        <v>320</v>
      </c>
      <c r="C19" s="43">
        <v>44383</v>
      </c>
      <c r="D19" s="44" t="s">
        <v>321</v>
      </c>
      <c r="E19" s="45" t="s">
        <v>322</v>
      </c>
      <c r="F19" s="44" t="s">
        <v>323</v>
      </c>
      <c r="G19" s="44" t="s">
        <v>324</v>
      </c>
      <c r="H19" s="44" t="s">
        <v>325</v>
      </c>
      <c r="I19" s="44" t="s">
        <v>70</v>
      </c>
      <c r="J19" s="44" t="s">
        <v>94</v>
      </c>
      <c r="K19" s="44" t="s">
        <v>326</v>
      </c>
      <c r="L19" s="44" t="s">
        <v>133</v>
      </c>
      <c r="M19" s="46" t="s">
        <v>74</v>
      </c>
      <c r="N19" s="47" t="str">
        <f>IF(M19=0," ",IF(L19=0," ",VLOOKUP(M19,'[3]Risk Matrix'!$B$3:$G$8,MATCH(L19,'[3]Risk Matrix'!$B$3:$G$3,0),FALSE)))</f>
        <v>Medium</v>
      </c>
      <c r="O19" s="59"/>
      <c r="P19" s="44" t="s">
        <v>327</v>
      </c>
      <c r="Q19" s="48"/>
      <c r="R19" s="43"/>
      <c r="S19" s="44" t="s">
        <v>328</v>
      </c>
      <c r="T19" s="44" t="s">
        <v>133</v>
      </c>
      <c r="U19" s="46" t="s">
        <v>134</v>
      </c>
      <c r="V19" s="47" t="str">
        <f>IF(U19=0," ",IF(T19=0," ",VLOOKUP(U19,'[2]Risk Matrix'!$B$3:$G$8,MATCH(T19,'[2]Risk Matrix'!$B$3:$G$3,0),FALSE)))</f>
        <v>Medium</v>
      </c>
      <c r="W19" s="47"/>
      <c r="X19" s="43">
        <v>44676</v>
      </c>
      <c r="Y19" s="44" t="s">
        <v>77</v>
      </c>
    </row>
    <row r="20" spans="1:25" ht="390" customHeight="1" x14ac:dyDescent="0.3">
      <c r="A20" s="32" t="s">
        <v>78</v>
      </c>
      <c r="B20" s="60" t="s">
        <v>329</v>
      </c>
      <c r="C20" s="33">
        <v>44063</v>
      </c>
      <c r="D20" s="34" t="s">
        <v>330</v>
      </c>
      <c r="E20" s="38" t="s">
        <v>115</v>
      </c>
      <c r="F20" s="34" t="s">
        <v>331</v>
      </c>
      <c r="G20" s="34" t="s">
        <v>332</v>
      </c>
      <c r="H20" s="34" t="s">
        <v>333</v>
      </c>
      <c r="I20" s="34" t="s">
        <v>63</v>
      </c>
      <c r="J20" s="34" t="s">
        <v>158</v>
      </c>
      <c r="K20" s="34" t="s">
        <v>334</v>
      </c>
      <c r="L20" s="34" t="s">
        <v>133</v>
      </c>
      <c r="M20" s="35" t="s">
        <v>74</v>
      </c>
      <c r="N20" s="36" t="str">
        <f>IF(M20=0," ",IF(L20=0," ",VLOOKUP(M20,'[3]Risk Matrix'!$B$3:$G$8,MATCH(L20,'[3]Risk Matrix'!$B$3:$G$3,0),FALSE)))</f>
        <v>Medium</v>
      </c>
      <c r="O20" s="36"/>
      <c r="P20" s="34" t="s">
        <v>335</v>
      </c>
      <c r="Q20" s="37" t="s">
        <v>118</v>
      </c>
      <c r="R20" s="33">
        <v>44651</v>
      </c>
      <c r="S20" s="34" t="s">
        <v>336</v>
      </c>
      <c r="T20" s="34" t="s">
        <v>85</v>
      </c>
      <c r="U20" s="35" t="s">
        <v>74</v>
      </c>
      <c r="V20" s="36" t="str">
        <f>IF(U20=0," ",IF(T20=0," ",VLOOKUP(U20,'[2]Risk Matrix'!$B$3:$G$8,MATCH(T20,'[2]Risk Matrix'!$B$3:$G$3,0),FALSE)))</f>
        <v>Medium</v>
      </c>
      <c r="W20" s="36"/>
      <c r="X20" s="33">
        <v>44676</v>
      </c>
      <c r="Y20" s="34" t="s">
        <v>77</v>
      </c>
    </row>
    <row r="21" spans="1:25" ht="186" customHeight="1" x14ac:dyDescent="0.3">
      <c r="A21" s="42" t="s">
        <v>78</v>
      </c>
      <c r="B21" s="42" t="s">
        <v>337</v>
      </c>
      <c r="C21" s="43">
        <v>44112</v>
      </c>
      <c r="D21" s="44" t="s">
        <v>153</v>
      </c>
      <c r="E21" s="45" t="s">
        <v>115</v>
      </c>
      <c r="F21" s="44" t="s">
        <v>338</v>
      </c>
      <c r="G21" s="44" t="s">
        <v>339</v>
      </c>
      <c r="H21" s="44" t="s">
        <v>340</v>
      </c>
      <c r="I21" s="44" t="s">
        <v>63</v>
      </c>
      <c r="J21" s="44" t="s">
        <v>158</v>
      </c>
      <c r="K21" s="44" t="s">
        <v>341</v>
      </c>
      <c r="L21" s="44" t="s">
        <v>133</v>
      </c>
      <c r="M21" s="46" t="s">
        <v>74</v>
      </c>
      <c r="N21" s="47" t="str">
        <f>IF(M21=0," ",IF(L21=0," ",VLOOKUP(M21,'[3]Risk Matrix'!$B$3:$G$8,MATCH(L21,'[3]Risk Matrix'!$B$3:$G$3,0),FALSE)))</f>
        <v>Medium</v>
      </c>
      <c r="O21" s="47"/>
      <c r="P21" s="44" t="s">
        <v>335</v>
      </c>
      <c r="Q21" s="48" t="s">
        <v>118</v>
      </c>
      <c r="R21" s="43">
        <v>44651</v>
      </c>
      <c r="S21" s="44" t="s">
        <v>342</v>
      </c>
      <c r="T21" s="44" t="s">
        <v>85</v>
      </c>
      <c r="U21" s="46" t="s">
        <v>74</v>
      </c>
      <c r="V21" s="47" t="str">
        <f>IF(U21=0," ",IF(T21=0," ",VLOOKUP(U21,'[2]Risk Matrix'!$B$3:$G$8,MATCH(T21,'[2]Risk Matrix'!$B$3:$G$3,0),FALSE)))</f>
        <v>Medium</v>
      </c>
      <c r="W21" s="47"/>
      <c r="X21" s="43">
        <v>44593</v>
      </c>
      <c r="Y21" s="44" t="s">
        <v>77</v>
      </c>
    </row>
    <row r="22" spans="1:25" ht="132.5" customHeight="1" x14ac:dyDescent="0.3">
      <c r="A22" s="32" t="s">
        <v>78</v>
      </c>
      <c r="B22" s="32" t="s">
        <v>79</v>
      </c>
      <c r="C22" s="33">
        <v>44166</v>
      </c>
      <c r="D22" s="34" t="s">
        <v>63</v>
      </c>
      <c r="E22" s="38" t="s">
        <v>39</v>
      </c>
      <c r="F22" s="34" t="s">
        <v>80</v>
      </c>
      <c r="G22" s="34" t="s">
        <v>81</v>
      </c>
      <c r="H22" s="34" t="s">
        <v>82</v>
      </c>
      <c r="I22" s="34" t="s">
        <v>70</v>
      </c>
      <c r="J22" s="34" t="s">
        <v>83</v>
      </c>
      <c r="K22" s="34" t="s">
        <v>84</v>
      </c>
      <c r="L22" s="34" t="s">
        <v>85</v>
      </c>
      <c r="M22" s="35" t="s">
        <v>74</v>
      </c>
      <c r="N22" s="36" t="str">
        <f>IF(M22=0," ",IF(L22=0," ",VLOOKUP(M22,'[3]Risk Matrix'!$B$3:$G$8,MATCH(L22,'[3]Risk Matrix'!$B$3:$G$3,0),FALSE)))</f>
        <v>Medium</v>
      </c>
      <c r="O22" s="36"/>
      <c r="P22" s="34" t="s">
        <v>86</v>
      </c>
      <c r="Q22" s="37" t="s">
        <v>87</v>
      </c>
      <c r="R22" s="33">
        <v>44182</v>
      </c>
      <c r="S22" s="34" t="s">
        <v>88</v>
      </c>
      <c r="T22" s="34" t="s">
        <v>89</v>
      </c>
      <c r="U22" s="35" t="s">
        <v>74</v>
      </c>
      <c r="V22" s="36" t="str">
        <f>IF(U22=0," ",IF(T22=0," ",VLOOKUP(U22,'[2]Risk Matrix'!$B$3:$G$8,MATCH(T22,'[2]Risk Matrix'!$B$3:$G$3,0),FALSE)))</f>
        <v>Low</v>
      </c>
      <c r="W22" s="36"/>
      <c r="X22" s="33">
        <v>44256</v>
      </c>
      <c r="Y22" s="34" t="s">
        <v>77</v>
      </c>
    </row>
    <row r="23" spans="1:25" ht="126" customHeight="1" x14ac:dyDescent="0.3">
      <c r="A23" s="32" t="s">
        <v>78</v>
      </c>
      <c r="B23" s="39" t="s">
        <v>90</v>
      </c>
      <c r="C23" s="33">
        <v>44222</v>
      </c>
      <c r="D23" s="34" t="s">
        <v>63</v>
      </c>
      <c r="E23" s="38" t="s">
        <v>39</v>
      </c>
      <c r="F23" s="40" t="s">
        <v>91</v>
      </c>
      <c r="G23" s="40" t="s">
        <v>92</v>
      </c>
      <c r="H23" s="34" t="s">
        <v>93</v>
      </c>
      <c r="I23" s="34" t="s">
        <v>63</v>
      </c>
      <c r="J23" s="34" t="s">
        <v>94</v>
      </c>
      <c r="K23" s="40" t="s">
        <v>95</v>
      </c>
      <c r="L23" s="34" t="s">
        <v>85</v>
      </c>
      <c r="M23" s="35" t="s">
        <v>74</v>
      </c>
      <c r="N23" s="36" t="str">
        <f>IF(M23=0," ",IF(L23=0," ",VLOOKUP(M23,'[3]Risk Matrix'!$B$3:$G$8,MATCH(L23,'[3]Risk Matrix'!$B$3:$G$3,0),FALSE)))</f>
        <v>Medium</v>
      </c>
      <c r="O23" s="40"/>
      <c r="P23" s="40" t="s">
        <v>96</v>
      </c>
      <c r="Q23" s="37" t="s">
        <v>97</v>
      </c>
      <c r="R23" s="33">
        <v>44834</v>
      </c>
      <c r="S23" s="41" t="s">
        <v>98</v>
      </c>
      <c r="T23" s="34" t="s">
        <v>85</v>
      </c>
      <c r="U23" s="35" t="s">
        <v>74</v>
      </c>
      <c r="V23" s="36" t="str">
        <f>IF(U23=0," ",IF(T23=0," ",VLOOKUP(U23,'[2]Risk Matrix'!$B$3:$G$8,MATCH(T23,'[2]Risk Matrix'!$B$3:$G$3,0),FALSE)))</f>
        <v>Medium</v>
      </c>
      <c r="W23" s="40"/>
      <c r="X23" s="33">
        <v>44574</v>
      </c>
      <c r="Y23" s="34" t="s">
        <v>77</v>
      </c>
    </row>
    <row r="24" spans="1:25" ht="147.5" customHeight="1" x14ac:dyDescent="0.3">
      <c r="A24" s="32" t="s">
        <v>78</v>
      </c>
      <c r="B24" s="39" t="s">
        <v>99</v>
      </c>
      <c r="C24" s="33">
        <v>44222</v>
      </c>
      <c r="D24" s="34" t="s">
        <v>63</v>
      </c>
      <c r="E24" s="38" t="s">
        <v>39</v>
      </c>
      <c r="F24" s="40" t="s">
        <v>100</v>
      </c>
      <c r="G24" s="40" t="s">
        <v>92</v>
      </c>
      <c r="H24" s="34" t="s">
        <v>93</v>
      </c>
      <c r="I24" s="34" t="s">
        <v>63</v>
      </c>
      <c r="J24" s="34" t="s">
        <v>94</v>
      </c>
      <c r="K24" s="40" t="s">
        <v>95</v>
      </c>
      <c r="L24" s="34" t="s">
        <v>85</v>
      </c>
      <c r="M24" s="35" t="s">
        <v>74</v>
      </c>
      <c r="N24" s="36" t="str">
        <f>IF(M24=0," ",IF(L24=0," ",VLOOKUP(M24,'[3]Risk Matrix'!$B$3:$G$8,MATCH(L24,'[3]Risk Matrix'!$B$3:$G$3,0),FALSE)))</f>
        <v>Medium</v>
      </c>
      <c r="O24" s="40"/>
      <c r="P24" s="40" t="s">
        <v>96</v>
      </c>
      <c r="Q24" s="37" t="s">
        <v>97</v>
      </c>
      <c r="R24" s="33">
        <v>44834</v>
      </c>
      <c r="S24" s="41" t="s">
        <v>101</v>
      </c>
      <c r="T24" s="34" t="s">
        <v>85</v>
      </c>
      <c r="U24" s="35" t="s">
        <v>74</v>
      </c>
      <c r="V24" s="36" t="str">
        <f>IF(U24=0," ",IF(T24=0," ",VLOOKUP(U24,'[2]Risk Matrix'!$B$3:$G$8,MATCH(T24,'[2]Risk Matrix'!$B$3:$G$3,0),FALSE)))</f>
        <v>Medium</v>
      </c>
      <c r="W24" s="40"/>
      <c r="X24" s="33">
        <v>44676</v>
      </c>
      <c r="Y24" s="34" t="s">
        <v>77</v>
      </c>
    </row>
    <row r="25" spans="1:25" ht="137.5" customHeight="1" x14ac:dyDescent="0.3">
      <c r="A25" s="32" t="s">
        <v>78</v>
      </c>
      <c r="B25" s="39" t="s">
        <v>102</v>
      </c>
      <c r="C25" s="33">
        <v>44222</v>
      </c>
      <c r="D25" s="34" t="s">
        <v>63</v>
      </c>
      <c r="E25" s="38" t="s">
        <v>39</v>
      </c>
      <c r="F25" s="40" t="s">
        <v>103</v>
      </c>
      <c r="G25" s="40" t="s">
        <v>92</v>
      </c>
      <c r="H25" s="34" t="s">
        <v>93</v>
      </c>
      <c r="I25" s="34" t="s">
        <v>63</v>
      </c>
      <c r="J25" s="34" t="s">
        <v>94</v>
      </c>
      <c r="K25" s="40" t="s">
        <v>95</v>
      </c>
      <c r="L25" s="34" t="s">
        <v>85</v>
      </c>
      <c r="M25" s="35" t="s">
        <v>74</v>
      </c>
      <c r="N25" s="36" t="str">
        <f>IF(M25=0," ",IF(L25=0," ",VLOOKUP(M25,'[3]Risk Matrix'!$B$3:$G$8,MATCH(L25,'[3]Risk Matrix'!$B$3:$G$3,0),FALSE)))</f>
        <v>Medium</v>
      </c>
      <c r="O25" s="40"/>
      <c r="P25" s="40" t="s">
        <v>96</v>
      </c>
      <c r="Q25" s="37" t="s">
        <v>97</v>
      </c>
      <c r="R25" s="33">
        <v>44834</v>
      </c>
      <c r="S25" s="41" t="s">
        <v>104</v>
      </c>
      <c r="T25" s="34" t="s">
        <v>85</v>
      </c>
      <c r="U25" s="35" t="s">
        <v>74</v>
      </c>
      <c r="V25" s="36" t="str">
        <f>IF(U25=0," ",IF(T25=0," ",VLOOKUP(U25,'[2]Risk Matrix'!$B$3:$G$8,MATCH(T25,'[2]Risk Matrix'!$B$3:$G$3,0),FALSE)))</f>
        <v>Medium</v>
      </c>
      <c r="W25" s="40"/>
      <c r="X25" s="33">
        <v>44676</v>
      </c>
      <c r="Y25" s="34" t="s">
        <v>77</v>
      </c>
    </row>
    <row r="26" spans="1:25" ht="130.5" customHeight="1" x14ac:dyDescent="0.3">
      <c r="A26" s="32" t="s">
        <v>105</v>
      </c>
      <c r="B26" s="39" t="s">
        <v>106</v>
      </c>
      <c r="C26" s="33">
        <v>44465</v>
      </c>
      <c r="D26" s="34" t="s">
        <v>63</v>
      </c>
      <c r="E26" s="38" t="s">
        <v>39</v>
      </c>
      <c r="F26" s="40" t="s">
        <v>107</v>
      </c>
      <c r="G26" s="40" t="s">
        <v>92</v>
      </c>
      <c r="H26" s="34" t="s">
        <v>93</v>
      </c>
      <c r="I26" s="34" t="s">
        <v>63</v>
      </c>
      <c r="J26" s="34" t="s">
        <v>94</v>
      </c>
      <c r="K26" s="40" t="s">
        <v>95</v>
      </c>
      <c r="L26" s="34" t="s">
        <v>85</v>
      </c>
      <c r="M26" s="35" t="s">
        <v>74</v>
      </c>
      <c r="N26" s="36" t="str">
        <f>IF(M26=0," ",IF(L26=0," ",VLOOKUP(M26,'[3]Risk Matrix'!$B$3:$G$8,MATCH(L26,'[3]Risk Matrix'!$B$3:$G$3,0),FALSE)))</f>
        <v>Medium</v>
      </c>
      <c r="O26" s="40"/>
      <c r="P26" s="40" t="s">
        <v>96</v>
      </c>
      <c r="Q26" s="37" t="s">
        <v>97</v>
      </c>
      <c r="R26" s="33">
        <v>44912</v>
      </c>
      <c r="S26" s="41" t="s">
        <v>108</v>
      </c>
      <c r="T26" s="34" t="s">
        <v>85</v>
      </c>
      <c r="U26" s="35" t="s">
        <v>74</v>
      </c>
      <c r="V26" s="36" t="str">
        <f>IF(U26=0," ",IF(T26=0," ",VLOOKUP(U26,'[2]Risk Matrix'!$B$3:$G$8,MATCH(T26,'[2]Risk Matrix'!$B$3:$G$3,0),FALSE)))</f>
        <v>Medium</v>
      </c>
      <c r="W26" s="40"/>
      <c r="X26" s="33">
        <v>44676</v>
      </c>
      <c r="Y26" s="34" t="s">
        <v>77</v>
      </c>
    </row>
    <row r="27" spans="1:25" ht="137.5" customHeight="1" x14ac:dyDescent="0.3">
      <c r="A27" s="32" t="s">
        <v>109</v>
      </c>
      <c r="B27" s="39" t="s">
        <v>110</v>
      </c>
      <c r="C27" s="33">
        <v>44333</v>
      </c>
      <c r="D27" s="34" t="s">
        <v>111</v>
      </c>
      <c r="E27" s="38" t="s">
        <v>112</v>
      </c>
      <c r="F27" s="40" t="s">
        <v>113</v>
      </c>
      <c r="G27" s="40" t="s">
        <v>114</v>
      </c>
      <c r="H27" s="34" t="s">
        <v>115</v>
      </c>
      <c r="I27" s="34" t="s">
        <v>63</v>
      </c>
      <c r="J27" s="34" t="s">
        <v>94</v>
      </c>
      <c r="K27" s="40" t="s">
        <v>116</v>
      </c>
      <c r="L27" s="34" t="s">
        <v>85</v>
      </c>
      <c r="M27" s="35" t="s">
        <v>74</v>
      </c>
      <c r="N27" s="36" t="str">
        <f>IF(M27=0," ",IF(L27=0," ",VLOOKUP(M27,'[3]Risk Matrix'!$B$3:$G$8,MATCH(L27,'[3]Risk Matrix'!$B$3:$G$3,0),FALSE)))</f>
        <v>Medium</v>
      </c>
      <c r="O27" s="40"/>
      <c r="P27" s="40" t="s">
        <v>117</v>
      </c>
      <c r="Q27" s="37" t="s">
        <v>118</v>
      </c>
      <c r="R27" s="33">
        <v>44286</v>
      </c>
      <c r="S27" s="40" t="s">
        <v>119</v>
      </c>
      <c r="T27" s="34" t="s">
        <v>85</v>
      </c>
      <c r="U27" s="35" t="s">
        <v>74</v>
      </c>
      <c r="V27" s="36" t="str">
        <f>IF(U27=0," ",IF(T27=0," ",VLOOKUP(U27,'[2]Risk Matrix'!$B$3:$G$8,MATCH(T27,'[2]Risk Matrix'!$B$3:$G$3,0),FALSE)))</f>
        <v>Medium</v>
      </c>
      <c r="W27" s="40"/>
      <c r="X27" s="33">
        <v>44676</v>
      </c>
      <c r="Y27" s="34" t="s">
        <v>77</v>
      </c>
    </row>
    <row r="28" spans="1:25" ht="207" x14ac:dyDescent="0.3">
      <c r="A28" s="32" t="s">
        <v>109</v>
      </c>
      <c r="B28" s="39" t="s">
        <v>120</v>
      </c>
      <c r="C28" s="33">
        <v>44340</v>
      </c>
      <c r="D28" s="34" t="s">
        <v>121</v>
      </c>
      <c r="E28" s="38" t="s">
        <v>112</v>
      </c>
      <c r="F28" s="40" t="s">
        <v>122</v>
      </c>
      <c r="G28" s="40" t="s">
        <v>123</v>
      </c>
      <c r="H28" s="34" t="s">
        <v>124</v>
      </c>
      <c r="I28" s="34" t="s">
        <v>63</v>
      </c>
      <c r="J28" s="34" t="s">
        <v>94</v>
      </c>
      <c r="K28" s="40" t="s">
        <v>125</v>
      </c>
      <c r="L28" s="34" t="s">
        <v>85</v>
      </c>
      <c r="M28" s="35" t="s">
        <v>74</v>
      </c>
      <c r="N28" s="36" t="str">
        <f>IF(M28=0," ",IF(L28=0," ",VLOOKUP(M28,'[3]Risk Matrix'!$B$3:$G$8,MATCH(L28,'[3]Risk Matrix'!$B$3:$G$3,0),FALSE)))</f>
        <v>Medium</v>
      </c>
      <c r="O28" s="40"/>
      <c r="P28" s="40" t="s">
        <v>126</v>
      </c>
      <c r="Q28" s="37" t="s">
        <v>118</v>
      </c>
      <c r="R28" s="33">
        <v>44651</v>
      </c>
      <c r="S28" s="40" t="s">
        <v>127</v>
      </c>
      <c r="T28" s="34" t="s">
        <v>85</v>
      </c>
      <c r="U28" s="35" t="s">
        <v>74</v>
      </c>
      <c r="V28" s="36" t="str">
        <f>IF(U28=0," ",IF(T28=0," ",VLOOKUP(U28,'[2]Risk Matrix'!$B$3:$G$8,MATCH(T28,'[2]Risk Matrix'!$B$3:$G$3,0),FALSE)))</f>
        <v>Medium</v>
      </c>
      <c r="W28" s="40"/>
      <c r="X28" s="33">
        <v>44676</v>
      </c>
      <c r="Y28" s="34" t="s">
        <v>77</v>
      </c>
    </row>
    <row r="29" spans="1:25" ht="178" customHeight="1" x14ac:dyDescent="0.3">
      <c r="A29" s="32" t="s">
        <v>105</v>
      </c>
      <c r="B29" s="39" t="s">
        <v>128</v>
      </c>
      <c r="C29" s="33">
        <v>44420</v>
      </c>
      <c r="D29" s="34" t="s">
        <v>121</v>
      </c>
      <c r="E29" s="38" t="s">
        <v>39</v>
      </c>
      <c r="F29" s="40" t="s">
        <v>129</v>
      </c>
      <c r="G29" s="40" t="s">
        <v>130</v>
      </c>
      <c r="H29" s="34" t="s">
        <v>131</v>
      </c>
      <c r="I29" s="34" t="s">
        <v>63</v>
      </c>
      <c r="J29" s="34" t="s">
        <v>94</v>
      </c>
      <c r="K29" s="40" t="s">
        <v>132</v>
      </c>
      <c r="L29" s="34" t="s">
        <v>133</v>
      </c>
      <c r="M29" s="35" t="s">
        <v>134</v>
      </c>
      <c r="N29" s="36" t="str">
        <f>IF(M29=0," ",IF(L29=0," ",VLOOKUP(M29,'[3]Risk Matrix'!$B$3:$G$8,MATCH(L29,'[3]Risk Matrix'!$B$3:$G$3,0),FALSE)))</f>
        <v>Medium</v>
      </c>
      <c r="O29" s="40"/>
      <c r="P29" s="40" t="s">
        <v>135</v>
      </c>
      <c r="Q29" s="37" t="s">
        <v>118</v>
      </c>
      <c r="R29" s="33">
        <v>44651</v>
      </c>
      <c r="S29" s="40" t="s">
        <v>136</v>
      </c>
      <c r="T29" s="34" t="s">
        <v>85</v>
      </c>
      <c r="U29" s="35" t="s">
        <v>74</v>
      </c>
      <c r="V29" s="36" t="str">
        <f>IF(U29=0," ",IF(T29=0," ",VLOOKUP(U29,'[2]Risk Matrix'!$B$3:$G$8,MATCH(T29,'[2]Risk Matrix'!$B$3:$G$3,0),FALSE)))</f>
        <v>Medium</v>
      </c>
      <c r="W29" s="40"/>
      <c r="X29" s="33">
        <v>44676</v>
      </c>
      <c r="Y29" s="34" t="s">
        <v>77</v>
      </c>
    </row>
    <row r="30" spans="1:25" ht="115" customHeight="1" x14ac:dyDescent="0.3">
      <c r="A30" s="32" t="s">
        <v>105</v>
      </c>
      <c r="B30" s="39" t="s">
        <v>137</v>
      </c>
      <c r="C30" s="33">
        <v>44440</v>
      </c>
      <c r="D30" s="34" t="s">
        <v>63</v>
      </c>
      <c r="E30" s="38" t="s">
        <v>39</v>
      </c>
      <c r="F30" s="40" t="s">
        <v>138</v>
      </c>
      <c r="G30" s="40" t="s">
        <v>139</v>
      </c>
      <c r="H30" s="34" t="s">
        <v>112</v>
      </c>
      <c r="I30" s="34" t="s">
        <v>63</v>
      </c>
      <c r="J30" s="34" t="s">
        <v>94</v>
      </c>
      <c r="K30" s="40" t="s">
        <v>140</v>
      </c>
      <c r="L30" s="34" t="s">
        <v>133</v>
      </c>
      <c r="M30" s="35" t="s">
        <v>74</v>
      </c>
      <c r="N30" s="36" t="str">
        <f>IF(M30=0," ",IF(L30=0," ",VLOOKUP(M30,'[3]Risk Matrix'!$B$3:$G$8,MATCH(L30,'[3]Risk Matrix'!$B$3:$G$3,0),FALSE)))</f>
        <v>Medium</v>
      </c>
      <c r="O30" s="40"/>
      <c r="P30" s="40" t="s">
        <v>141</v>
      </c>
      <c r="Q30" s="37" t="s">
        <v>118</v>
      </c>
      <c r="R30" s="33">
        <v>44651</v>
      </c>
      <c r="S30" s="40" t="s">
        <v>142</v>
      </c>
      <c r="T30" s="34" t="s">
        <v>133</v>
      </c>
      <c r="U30" s="35" t="s">
        <v>74</v>
      </c>
      <c r="V30" s="36" t="str">
        <f>IF(U30=0," ",IF(T30=0," ",VLOOKUP(U30,'[2]Risk Matrix'!$B$3:$G$8,MATCH(T30,'[2]Risk Matrix'!$B$3:$G$3,0),FALSE)))</f>
        <v>Medium</v>
      </c>
      <c r="W30" s="40"/>
      <c r="X30" s="33">
        <v>44676</v>
      </c>
      <c r="Y30" s="34" t="s">
        <v>77</v>
      </c>
    </row>
    <row r="31" spans="1:25" ht="218.5" x14ac:dyDescent="0.3">
      <c r="A31" s="32" t="s">
        <v>78</v>
      </c>
      <c r="B31" s="39" t="s">
        <v>143</v>
      </c>
      <c r="C31" s="33">
        <v>44475</v>
      </c>
      <c r="D31" s="34" t="s">
        <v>121</v>
      </c>
      <c r="E31" s="38" t="s">
        <v>39</v>
      </c>
      <c r="F31" s="40" t="s">
        <v>144</v>
      </c>
      <c r="G31" s="40" t="s">
        <v>145</v>
      </c>
      <c r="H31" s="34" t="s">
        <v>131</v>
      </c>
      <c r="I31" s="34" t="s">
        <v>63</v>
      </c>
      <c r="J31" s="34" t="s">
        <v>94</v>
      </c>
      <c r="K31" s="40" t="s">
        <v>140</v>
      </c>
      <c r="L31" s="34" t="s">
        <v>133</v>
      </c>
      <c r="M31" s="35" t="s">
        <v>74</v>
      </c>
      <c r="N31" s="36" t="str">
        <f>IF(M31=0," ",IF(L31=0," ",VLOOKUP(M31,'[3]Risk Matrix'!$B$3:$G$8,MATCH(L31,'[3]Risk Matrix'!$B$3:$G$3,0),FALSE)))</f>
        <v>Medium</v>
      </c>
      <c r="O31" s="40"/>
      <c r="P31" s="40" t="s">
        <v>146</v>
      </c>
      <c r="Q31" s="37"/>
      <c r="R31" s="33"/>
      <c r="S31" s="40" t="s">
        <v>147</v>
      </c>
      <c r="T31" s="34" t="s">
        <v>133</v>
      </c>
      <c r="U31" s="35" t="s">
        <v>74</v>
      </c>
      <c r="V31" s="36" t="str">
        <f>IF(U31=0," ",IF(T31=0," ",VLOOKUP(U31,'[2]Risk Matrix'!$B$3:$G$8,MATCH(T31,'[2]Risk Matrix'!$B$3:$G$3,0),FALSE)))</f>
        <v>Medium</v>
      </c>
      <c r="W31" s="40"/>
      <c r="X31" s="33">
        <v>44676</v>
      </c>
      <c r="Y31" s="34" t="s">
        <v>77</v>
      </c>
    </row>
    <row r="32" spans="1:25" ht="158" customHeight="1" x14ac:dyDescent="0.3">
      <c r="A32" s="32" t="s">
        <v>105</v>
      </c>
      <c r="B32" s="39" t="s">
        <v>143</v>
      </c>
      <c r="C32" s="33">
        <v>44487</v>
      </c>
      <c r="D32" s="34" t="s">
        <v>63</v>
      </c>
      <c r="E32" s="38" t="s">
        <v>39</v>
      </c>
      <c r="F32" s="40" t="s">
        <v>148</v>
      </c>
      <c r="G32" s="40" t="s">
        <v>149</v>
      </c>
      <c r="H32" s="34" t="s">
        <v>131</v>
      </c>
      <c r="I32" s="34" t="s">
        <v>63</v>
      </c>
      <c r="J32" s="34" t="s">
        <v>94</v>
      </c>
      <c r="K32" s="40" t="s">
        <v>140</v>
      </c>
      <c r="L32" s="34" t="s">
        <v>133</v>
      </c>
      <c r="M32" s="35" t="s">
        <v>74</v>
      </c>
      <c r="N32" s="36" t="str">
        <f>IF(M32=0," ",IF(L32=0," ",VLOOKUP(M32,'[3]Risk Matrix'!$B$3:$G$8,MATCH(L32,'[3]Risk Matrix'!$B$3:$G$3,0),FALSE)))</f>
        <v>Medium</v>
      </c>
      <c r="O32" s="40"/>
      <c r="P32" s="40" t="s">
        <v>146</v>
      </c>
      <c r="Q32" s="37" t="s">
        <v>150</v>
      </c>
      <c r="R32" s="33">
        <v>44651</v>
      </c>
      <c r="S32" s="40" t="s">
        <v>151</v>
      </c>
      <c r="T32" s="34" t="s">
        <v>133</v>
      </c>
      <c r="U32" s="35" t="s">
        <v>74</v>
      </c>
      <c r="V32" s="36" t="str">
        <f>IF(U32=0," ",IF(T32=0," ",VLOOKUP(U32,'[2]Risk Matrix'!$B$3:$G$8,MATCH(T32,'[2]Risk Matrix'!$B$3:$G$3,0),FALSE)))</f>
        <v>Medium</v>
      </c>
      <c r="W32" s="40"/>
      <c r="X32" s="33">
        <v>44676</v>
      </c>
      <c r="Y32" s="34" t="s">
        <v>77</v>
      </c>
    </row>
    <row r="33" spans="1:25" ht="185" customHeight="1" x14ac:dyDescent="0.3">
      <c r="A33" s="32" t="s">
        <v>105</v>
      </c>
      <c r="B33" s="39" t="s">
        <v>152</v>
      </c>
      <c r="C33" s="33">
        <v>44533</v>
      </c>
      <c r="D33" s="34" t="s">
        <v>153</v>
      </c>
      <c r="E33" s="38" t="s">
        <v>39</v>
      </c>
      <c r="F33" s="40" t="s">
        <v>154</v>
      </c>
      <c r="G33" s="40" t="s">
        <v>155</v>
      </c>
      <c r="H33" s="34" t="s">
        <v>131</v>
      </c>
      <c r="I33" s="34" t="s">
        <v>63</v>
      </c>
      <c r="J33" s="34" t="s">
        <v>94</v>
      </c>
      <c r="K33" s="40" t="s">
        <v>156</v>
      </c>
      <c r="L33" s="34" t="s">
        <v>133</v>
      </c>
      <c r="M33" s="35" t="s">
        <v>134</v>
      </c>
      <c r="N33" s="36" t="str">
        <f>IF(M33=0," ",IF(L33=0," ",VLOOKUP(M33,'[3]Risk Matrix'!$B$3:$G$8,MATCH(L33,'[3]Risk Matrix'!$B$3:$G$3,0),FALSE)))</f>
        <v>Medium</v>
      </c>
      <c r="O33" s="40"/>
      <c r="P33" s="40" t="s">
        <v>157</v>
      </c>
      <c r="Q33" s="37" t="s">
        <v>158</v>
      </c>
      <c r="R33" s="33">
        <v>44551</v>
      </c>
      <c r="S33" s="40" t="s">
        <v>159</v>
      </c>
      <c r="T33" s="34" t="s">
        <v>133</v>
      </c>
      <c r="U33" s="35" t="s">
        <v>134</v>
      </c>
      <c r="V33" s="36" t="str">
        <f>IF(U33=0," ",IF(T33=0," ",VLOOKUP(U33,'[3]Risk Matrix'!$B$3:$G$8,MATCH(T33,'[3]Risk Matrix'!$B$3:$G$3,0),FALSE)))</f>
        <v>Medium</v>
      </c>
      <c r="W33" s="40"/>
      <c r="X33" s="33">
        <v>44676</v>
      </c>
      <c r="Y33" s="34" t="s">
        <v>77</v>
      </c>
    </row>
    <row r="34" spans="1:25" ht="221" customHeight="1" x14ac:dyDescent="0.3">
      <c r="A34" s="32" t="s">
        <v>105</v>
      </c>
      <c r="B34" s="39" t="s">
        <v>160</v>
      </c>
      <c r="C34" s="33">
        <v>44692</v>
      </c>
      <c r="D34" s="34" t="s">
        <v>67</v>
      </c>
      <c r="E34" s="38" t="s">
        <v>39</v>
      </c>
      <c r="F34" s="40" t="s">
        <v>161</v>
      </c>
      <c r="G34" s="40" t="s">
        <v>162</v>
      </c>
      <c r="H34" s="34" t="s">
        <v>131</v>
      </c>
      <c r="I34" s="34" t="s">
        <v>111</v>
      </c>
      <c r="J34" s="34" t="s">
        <v>163</v>
      </c>
      <c r="K34" s="40" t="s">
        <v>164</v>
      </c>
      <c r="L34" s="34" t="s">
        <v>73</v>
      </c>
      <c r="M34" s="35" t="s">
        <v>74</v>
      </c>
      <c r="N34" s="36" t="str">
        <f>IF(M34=0," ",IF(L34=0," ",VLOOKUP(M34,'[3]Risk Matrix'!$B$3:$G$8,MATCH(L34,'[3]Risk Matrix'!$B$3:$G$3,0),FALSE)))</f>
        <v>High</v>
      </c>
      <c r="O34" s="40"/>
      <c r="P34" s="40" t="s">
        <v>165</v>
      </c>
      <c r="Q34" s="37" t="s">
        <v>67</v>
      </c>
      <c r="R34" s="33">
        <v>44773</v>
      </c>
      <c r="S34" s="40" t="s">
        <v>166</v>
      </c>
      <c r="T34" s="34" t="s">
        <v>73</v>
      </c>
      <c r="U34" s="35" t="s">
        <v>74</v>
      </c>
      <c r="V34" s="36" t="str">
        <f>IF(U34=0," ",IF(T34=0," ",VLOOKUP(U34,'[3]Risk Matrix'!$B$3:$G$8,MATCH(T34,'[3]Risk Matrix'!$B$3:$G$3,0),FALSE)))</f>
        <v>High</v>
      </c>
      <c r="W34" s="40"/>
      <c r="X34" s="33">
        <v>44692</v>
      </c>
      <c r="Y34" s="34" t="s">
        <v>77</v>
      </c>
    </row>
  </sheetData>
  <conditionalFormatting sqref="N12:N16 V18:V20 N18:N20 V9:V16 V2 N2">
    <cfRule type="cellIs" dxfId="275" priority="268" operator="equal">
      <formula>"Low"</formula>
    </cfRule>
    <cfRule type="cellIs" dxfId="274" priority="269" operator="equal">
      <formula>"Medium"</formula>
    </cfRule>
    <cfRule type="cellIs" dxfId="273" priority="270" operator="equal">
      <formula>"High"</formula>
    </cfRule>
  </conditionalFormatting>
  <conditionalFormatting sqref="W10:W11">
    <cfRule type="cellIs" dxfId="272" priority="259" operator="equal">
      <formula>"Low"</formula>
    </cfRule>
    <cfRule type="cellIs" dxfId="271" priority="260" operator="equal">
      <formula>"Medium"</formula>
    </cfRule>
    <cfRule type="cellIs" dxfId="270" priority="261" operator="equal">
      <formula>"High"</formula>
    </cfRule>
  </conditionalFormatting>
  <conditionalFormatting sqref="W10:W11">
    <cfRule type="cellIs" dxfId="269" priority="256" operator="equal">
      <formula>"Low"</formula>
    </cfRule>
    <cfRule type="cellIs" dxfId="268" priority="257" operator="equal">
      <formula>"Medium"</formula>
    </cfRule>
    <cfRule type="cellIs" dxfId="267" priority="258" operator="equal">
      <formula>"High"</formula>
    </cfRule>
  </conditionalFormatting>
  <conditionalFormatting sqref="W9:W11 N9:O11">
    <cfRule type="cellIs" dxfId="266" priority="262" operator="equal">
      <formula>"Low"</formula>
    </cfRule>
    <cfRule type="cellIs" dxfId="265" priority="263" operator="equal">
      <formula>"Medium"</formula>
    </cfRule>
    <cfRule type="cellIs" dxfId="264" priority="264" operator="equal">
      <formula>"High"</formula>
    </cfRule>
  </conditionalFormatting>
  <conditionalFormatting sqref="N9:O11">
    <cfRule type="cellIs" dxfId="263" priority="265" operator="equal">
      <formula>"Low"</formula>
    </cfRule>
    <cfRule type="cellIs" dxfId="262" priority="266" operator="equal">
      <formula>"Medium"</formula>
    </cfRule>
    <cfRule type="cellIs" dxfId="261" priority="267" operator="equal">
      <formula>"High"</formula>
    </cfRule>
  </conditionalFormatting>
  <conditionalFormatting sqref="W12:W16 N12:O12 O13:O16">
    <cfRule type="cellIs" dxfId="260" priority="253" operator="equal">
      <formula>"Low"</formula>
    </cfRule>
    <cfRule type="cellIs" dxfId="259" priority="254" operator="equal">
      <formula>"Medium"</formula>
    </cfRule>
    <cfRule type="cellIs" dxfId="258" priority="255" operator="equal">
      <formula>"High"</formula>
    </cfRule>
  </conditionalFormatting>
  <conditionalFormatting sqref="O18:O19">
    <cfRule type="cellIs" dxfId="257" priority="247" operator="equal">
      <formula>"Low"</formula>
    </cfRule>
    <cfRule type="cellIs" dxfId="256" priority="248" operator="equal">
      <formula>"Medium"</formula>
    </cfRule>
    <cfRule type="cellIs" dxfId="255" priority="249" operator="equal">
      <formula>"High"</formula>
    </cfRule>
  </conditionalFormatting>
  <conditionalFormatting sqref="O18:O19">
    <cfRule type="cellIs" dxfId="254" priority="250" operator="equal">
      <formula>"Low"</formula>
    </cfRule>
    <cfRule type="cellIs" dxfId="253" priority="251" operator="equal">
      <formula>"Medium"</formula>
    </cfRule>
    <cfRule type="cellIs" dxfId="252" priority="252" operator="equal">
      <formula>"High"</formula>
    </cfRule>
  </conditionalFormatting>
  <conditionalFormatting sqref="W18:W19">
    <cfRule type="cellIs" dxfId="251" priority="241" operator="equal">
      <formula>"Low"</formula>
    </cfRule>
    <cfRule type="cellIs" dxfId="250" priority="242" operator="equal">
      <formula>"Medium"</formula>
    </cfRule>
    <cfRule type="cellIs" dxfId="249" priority="243" operator="equal">
      <formula>"High"</formula>
    </cfRule>
  </conditionalFormatting>
  <conditionalFormatting sqref="W18:W19">
    <cfRule type="cellIs" dxfId="248" priority="244" operator="equal">
      <formula>"Low"</formula>
    </cfRule>
    <cfRule type="cellIs" dxfId="247" priority="245" operator="equal">
      <formula>"Medium"</formula>
    </cfRule>
    <cfRule type="cellIs" dxfId="246" priority="246" operator="equal">
      <formula>"High"</formula>
    </cfRule>
  </conditionalFormatting>
  <conditionalFormatting sqref="O20">
    <cfRule type="cellIs" dxfId="245" priority="235" operator="equal">
      <formula>"Low"</formula>
    </cfRule>
    <cfRule type="cellIs" dxfId="244" priority="236" operator="equal">
      <formula>"Medium"</formula>
    </cfRule>
    <cfRule type="cellIs" dxfId="243" priority="237" operator="equal">
      <formula>"High"</formula>
    </cfRule>
  </conditionalFormatting>
  <conditionalFormatting sqref="O20">
    <cfRule type="cellIs" dxfId="242" priority="238" operator="equal">
      <formula>"Low"</formula>
    </cfRule>
    <cfRule type="cellIs" dxfId="241" priority="239" operator="equal">
      <formula>"Medium"</formula>
    </cfRule>
    <cfRule type="cellIs" dxfId="240" priority="240" operator="equal">
      <formula>"High"</formula>
    </cfRule>
  </conditionalFormatting>
  <conditionalFormatting sqref="W20">
    <cfRule type="cellIs" dxfId="239" priority="229" operator="equal">
      <formula>"Low"</formula>
    </cfRule>
    <cfRule type="cellIs" dxfId="238" priority="230" operator="equal">
      <formula>"Medium"</formula>
    </cfRule>
    <cfRule type="cellIs" dxfId="237" priority="231" operator="equal">
      <formula>"High"</formula>
    </cfRule>
  </conditionalFormatting>
  <conditionalFormatting sqref="W20">
    <cfRule type="cellIs" dxfId="236" priority="232" operator="equal">
      <formula>"Low"</formula>
    </cfRule>
    <cfRule type="cellIs" dxfId="235" priority="233" operator="equal">
      <formula>"Medium"</formula>
    </cfRule>
    <cfRule type="cellIs" dxfId="234" priority="234" operator="equal">
      <formula>"High"</formula>
    </cfRule>
  </conditionalFormatting>
  <conditionalFormatting sqref="V21:V22">
    <cfRule type="cellIs" dxfId="233" priority="226" operator="equal">
      <formula>"Low"</formula>
    </cfRule>
    <cfRule type="cellIs" dxfId="232" priority="227" operator="equal">
      <formula>"Medium"</formula>
    </cfRule>
    <cfRule type="cellIs" dxfId="231" priority="228" operator="equal">
      <formula>"High"</formula>
    </cfRule>
  </conditionalFormatting>
  <conditionalFormatting sqref="V21:V22">
    <cfRule type="cellIs" dxfId="230" priority="223" operator="equal">
      <formula>"Low"</formula>
    </cfRule>
    <cfRule type="cellIs" dxfId="229" priority="224" operator="equal">
      <formula>"Medium"</formula>
    </cfRule>
    <cfRule type="cellIs" dxfId="228" priority="225" operator="equal">
      <formula>"High"</formula>
    </cfRule>
  </conditionalFormatting>
  <conditionalFormatting sqref="N21:N22">
    <cfRule type="cellIs" dxfId="227" priority="217" operator="equal">
      <formula>"Low"</formula>
    </cfRule>
    <cfRule type="cellIs" dxfId="226" priority="218" operator="equal">
      <formula>"Medium"</formula>
    </cfRule>
    <cfRule type="cellIs" dxfId="225" priority="219" operator="equal">
      <formula>"High"</formula>
    </cfRule>
  </conditionalFormatting>
  <conditionalFormatting sqref="N21:N22">
    <cfRule type="cellIs" dxfId="224" priority="220" operator="equal">
      <formula>"Low"</formula>
    </cfRule>
    <cfRule type="cellIs" dxfId="223" priority="221" operator="equal">
      <formula>"Medium"</formula>
    </cfRule>
    <cfRule type="cellIs" dxfId="222" priority="222" operator="equal">
      <formula>"High"</formula>
    </cfRule>
  </conditionalFormatting>
  <conditionalFormatting sqref="O21">
    <cfRule type="cellIs" dxfId="221" priority="211" operator="equal">
      <formula>"Low"</formula>
    </cfRule>
    <cfRule type="cellIs" dxfId="220" priority="212" operator="equal">
      <formula>"Medium"</formula>
    </cfRule>
    <cfRule type="cellIs" dxfId="219" priority="213" operator="equal">
      <formula>"High"</formula>
    </cfRule>
  </conditionalFormatting>
  <conditionalFormatting sqref="O21">
    <cfRule type="cellIs" dxfId="218" priority="214" operator="equal">
      <formula>"Low"</formula>
    </cfRule>
    <cfRule type="cellIs" dxfId="217" priority="215" operator="equal">
      <formula>"Medium"</formula>
    </cfRule>
    <cfRule type="cellIs" dxfId="216" priority="216" operator="equal">
      <formula>"High"</formula>
    </cfRule>
  </conditionalFormatting>
  <conditionalFormatting sqref="W21">
    <cfRule type="cellIs" dxfId="215" priority="205" operator="equal">
      <formula>"Low"</formula>
    </cfRule>
    <cfRule type="cellIs" dxfId="214" priority="206" operator="equal">
      <formula>"Medium"</formula>
    </cfRule>
    <cfRule type="cellIs" dxfId="213" priority="207" operator="equal">
      <formula>"High"</formula>
    </cfRule>
  </conditionalFormatting>
  <conditionalFormatting sqref="W21">
    <cfRule type="cellIs" dxfId="212" priority="208" operator="equal">
      <formula>"Low"</formula>
    </cfRule>
    <cfRule type="cellIs" dxfId="211" priority="209" operator="equal">
      <formula>"Medium"</formula>
    </cfRule>
    <cfRule type="cellIs" dxfId="210" priority="210" operator="equal">
      <formula>"High"</formula>
    </cfRule>
  </conditionalFormatting>
  <conditionalFormatting sqref="O22">
    <cfRule type="cellIs" dxfId="209" priority="199" operator="equal">
      <formula>"Low"</formula>
    </cfRule>
    <cfRule type="cellIs" dxfId="208" priority="200" operator="equal">
      <formula>"Medium"</formula>
    </cfRule>
    <cfRule type="cellIs" dxfId="207" priority="201" operator="equal">
      <formula>"High"</formula>
    </cfRule>
  </conditionalFormatting>
  <conditionalFormatting sqref="O22">
    <cfRule type="cellIs" dxfId="206" priority="202" operator="equal">
      <formula>"Low"</formula>
    </cfRule>
    <cfRule type="cellIs" dxfId="205" priority="203" operator="equal">
      <formula>"Medium"</formula>
    </cfRule>
    <cfRule type="cellIs" dxfId="204" priority="204" operator="equal">
      <formula>"High"</formula>
    </cfRule>
  </conditionalFormatting>
  <conditionalFormatting sqref="W22">
    <cfRule type="cellIs" dxfId="203" priority="193" operator="equal">
      <formula>"Low"</formula>
    </cfRule>
    <cfRule type="cellIs" dxfId="202" priority="194" operator="equal">
      <formula>"Medium"</formula>
    </cfRule>
    <cfRule type="cellIs" dxfId="201" priority="195" operator="equal">
      <formula>"High"</formula>
    </cfRule>
  </conditionalFormatting>
  <conditionalFormatting sqref="W22">
    <cfRule type="cellIs" dxfId="200" priority="196" operator="equal">
      <formula>"Low"</formula>
    </cfRule>
    <cfRule type="cellIs" dxfId="199" priority="197" operator="equal">
      <formula>"Medium"</formula>
    </cfRule>
    <cfRule type="cellIs" dxfId="198" priority="198" operator="equal">
      <formula>"High"</formula>
    </cfRule>
  </conditionalFormatting>
  <conditionalFormatting sqref="N23:N25 N27">
    <cfRule type="cellIs" dxfId="197" priority="187" operator="equal">
      <formula>"Low"</formula>
    </cfRule>
    <cfRule type="cellIs" dxfId="196" priority="188" operator="equal">
      <formula>"Medium"</formula>
    </cfRule>
    <cfRule type="cellIs" dxfId="195" priority="189" operator="equal">
      <formula>"High"</formula>
    </cfRule>
  </conditionalFormatting>
  <conditionalFormatting sqref="N23:N25 N27">
    <cfRule type="cellIs" dxfId="194" priority="190" operator="equal">
      <formula>"Low"</formula>
    </cfRule>
    <cfRule type="cellIs" dxfId="193" priority="191" operator="equal">
      <formula>"Medium"</formula>
    </cfRule>
    <cfRule type="cellIs" dxfId="192" priority="192" operator="equal">
      <formula>"High"</formula>
    </cfRule>
  </conditionalFormatting>
  <conditionalFormatting sqref="V23">
    <cfRule type="cellIs" dxfId="191" priority="184" operator="equal">
      <formula>"Low"</formula>
    </cfRule>
    <cfRule type="cellIs" dxfId="190" priority="185" operator="equal">
      <formula>"Medium"</formula>
    </cfRule>
    <cfRule type="cellIs" dxfId="189" priority="186" operator="equal">
      <formula>"High"</formula>
    </cfRule>
  </conditionalFormatting>
  <conditionalFormatting sqref="V23">
    <cfRule type="cellIs" dxfId="188" priority="181" operator="equal">
      <formula>"Low"</formula>
    </cfRule>
    <cfRule type="cellIs" dxfId="187" priority="182" operator="equal">
      <formula>"Medium"</formula>
    </cfRule>
    <cfRule type="cellIs" dxfId="186" priority="183" operator="equal">
      <formula>"High"</formula>
    </cfRule>
  </conditionalFormatting>
  <conditionalFormatting sqref="V24:V27">
    <cfRule type="cellIs" dxfId="185" priority="178" operator="equal">
      <formula>"Low"</formula>
    </cfRule>
    <cfRule type="cellIs" dxfId="184" priority="179" operator="equal">
      <formula>"Medium"</formula>
    </cfRule>
    <cfRule type="cellIs" dxfId="183" priority="180" operator="equal">
      <formula>"High"</formula>
    </cfRule>
  </conditionalFormatting>
  <conditionalFormatting sqref="V24:V27">
    <cfRule type="cellIs" dxfId="182" priority="175" operator="equal">
      <formula>"Low"</formula>
    </cfRule>
    <cfRule type="cellIs" dxfId="181" priority="176" operator="equal">
      <formula>"Medium"</formula>
    </cfRule>
    <cfRule type="cellIs" dxfId="180" priority="177" operator="equal">
      <formula>"High"</formula>
    </cfRule>
  </conditionalFormatting>
  <conditionalFormatting sqref="N28">
    <cfRule type="cellIs" dxfId="179" priority="172" operator="equal">
      <formula>"Low"</formula>
    </cfRule>
    <cfRule type="cellIs" dxfId="178" priority="173" operator="equal">
      <formula>"Medium"</formula>
    </cfRule>
    <cfRule type="cellIs" dxfId="177" priority="174" operator="equal">
      <formula>"High"</formula>
    </cfRule>
  </conditionalFormatting>
  <conditionalFormatting sqref="N28">
    <cfRule type="cellIs" dxfId="176" priority="166" operator="equal">
      <formula>"Low"</formula>
    </cfRule>
    <cfRule type="cellIs" dxfId="175" priority="167" operator="equal">
      <formula>"Medium"</formula>
    </cfRule>
    <cfRule type="cellIs" dxfId="174" priority="168" operator="equal">
      <formula>"High"</formula>
    </cfRule>
  </conditionalFormatting>
  <conditionalFormatting sqref="N28">
    <cfRule type="cellIs" dxfId="173" priority="169" operator="equal">
      <formula>"Low"</formula>
    </cfRule>
    <cfRule type="cellIs" dxfId="172" priority="170" operator="equal">
      <formula>"Medium"</formula>
    </cfRule>
    <cfRule type="cellIs" dxfId="171" priority="171" operator="equal">
      <formula>"High"</formula>
    </cfRule>
  </conditionalFormatting>
  <conditionalFormatting sqref="V28:V30">
    <cfRule type="cellIs" dxfId="170" priority="163" operator="equal">
      <formula>"Low"</formula>
    </cfRule>
    <cfRule type="cellIs" dxfId="169" priority="164" operator="equal">
      <formula>"Medium"</formula>
    </cfRule>
    <cfRule type="cellIs" dxfId="168" priority="165" operator="equal">
      <formula>"High"</formula>
    </cfRule>
  </conditionalFormatting>
  <conditionalFormatting sqref="V28:V30">
    <cfRule type="cellIs" dxfId="167" priority="160" operator="equal">
      <formula>"Low"</formula>
    </cfRule>
    <cfRule type="cellIs" dxfId="166" priority="161" operator="equal">
      <formula>"Medium"</formula>
    </cfRule>
    <cfRule type="cellIs" dxfId="165" priority="162" operator="equal">
      <formula>"High"</formula>
    </cfRule>
  </conditionalFormatting>
  <conditionalFormatting sqref="N29:N30">
    <cfRule type="cellIs" dxfId="164" priority="157" operator="equal">
      <formula>"Low"</formula>
    </cfRule>
    <cfRule type="cellIs" dxfId="163" priority="158" operator="equal">
      <formula>"Medium"</formula>
    </cfRule>
    <cfRule type="cellIs" dxfId="162" priority="159" operator="equal">
      <formula>"High"</formula>
    </cfRule>
  </conditionalFormatting>
  <conditionalFormatting sqref="N29:N30">
    <cfRule type="cellIs" dxfId="161" priority="151" operator="equal">
      <formula>"Low"</formula>
    </cfRule>
    <cfRule type="cellIs" dxfId="160" priority="152" operator="equal">
      <formula>"Medium"</formula>
    </cfRule>
    <cfRule type="cellIs" dxfId="159" priority="153" operator="equal">
      <formula>"High"</formula>
    </cfRule>
  </conditionalFormatting>
  <conditionalFormatting sqref="N29:N30">
    <cfRule type="cellIs" dxfId="158" priority="154" operator="equal">
      <formula>"Low"</formula>
    </cfRule>
    <cfRule type="cellIs" dxfId="157" priority="155" operator="equal">
      <formula>"Medium"</formula>
    </cfRule>
    <cfRule type="cellIs" dxfId="156" priority="156" operator="equal">
      <formula>"High"</formula>
    </cfRule>
  </conditionalFormatting>
  <conditionalFormatting sqref="O2">
    <cfRule type="cellIs" dxfId="155" priority="145" operator="equal">
      <formula>"Low"</formula>
    </cfRule>
    <cfRule type="cellIs" dxfId="154" priority="146" operator="equal">
      <formula>"Medium"</formula>
    </cfRule>
    <cfRule type="cellIs" dxfId="153" priority="147" operator="equal">
      <formula>"High"</formula>
    </cfRule>
  </conditionalFormatting>
  <conditionalFormatting sqref="O2">
    <cfRule type="cellIs" dxfId="152" priority="148" operator="equal">
      <formula>"Low"</formula>
    </cfRule>
    <cfRule type="cellIs" dxfId="151" priority="149" operator="equal">
      <formula>"Medium"</formula>
    </cfRule>
    <cfRule type="cellIs" dxfId="150" priority="150" operator="equal">
      <formula>"High"</formula>
    </cfRule>
  </conditionalFormatting>
  <conditionalFormatting sqref="W2">
    <cfRule type="cellIs" dxfId="149" priority="139" operator="equal">
      <formula>"Low"</formula>
    </cfRule>
    <cfRule type="cellIs" dxfId="148" priority="140" operator="equal">
      <formula>"Medium"</formula>
    </cfRule>
    <cfRule type="cellIs" dxfId="147" priority="141" operator="equal">
      <formula>"High"</formula>
    </cfRule>
  </conditionalFormatting>
  <conditionalFormatting sqref="W2">
    <cfRule type="cellIs" dxfId="146" priority="142" operator="equal">
      <formula>"Low"</formula>
    </cfRule>
    <cfRule type="cellIs" dxfId="145" priority="143" operator="equal">
      <formula>"Medium"</formula>
    </cfRule>
    <cfRule type="cellIs" dxfId="144" priority="144" operator="equal">
      <formula>"High"</formula>
    </cfRule>
  </conditionalFormatting>
  <conditionalFormatting sqref="V31">
    <cfRule type="cellIs" dxfId="143" priority="136" operator="equal">
      <formula>"Low"</formula>
    </cfRule>
    <cfRule type="cellIs" dxfId="142" priority="137" operator="equal">
      <formula>"Medium"</formula>
    </cfRule>
    <cfRule type="cellIs" dxfId="141" priority="138" operator="equal">
      <formula>"High"</formula>
    </cfRule>
  </conditionalFormatting>
  <conditionalFormatting sqref="V31">
    <cfRule type="cellIs" dxfId="140" priority="133" operator="equal">
      <formula>"Low"</formula>
    </cfRule>
    <cfRule type="cellIs" dxfId="139" priority="134" operator="equal">
      <formula>"Medium"</formula>
    </cfRule>
    <cfRule type="cellIs" dxfId="138" priority="135" operator="equal">
      <formula>"High"</formula>
    </cfRule>
  </conditionalFormatting>
  <conditionalFormatting sqref="N31">
    <cfRule type="cellIs" dxfId="137" priority="130" operator="equal">
      <formula>"Low"</formula>
    </cfRule>
    <cfRule type="cellIs" dxfId="136" priority="131" operator="equal">
      <formula>"Medium"</formula>
    </cfRule>
    <cfRule type="cellIs" dxfId="135" priority="132" operator="equal">
      <formula>"High"</formula>
    </cfRule>
  </conditionalFormatting>
  <conditionalFormatting sqref="N31">
    <cfRule type="cellIs" dxfId="134" priority="124" operator="equal">
      <formula>"Low"</formula>
    </cfRule>
    <cfRule type="cellIs" dxfId="133" priority="125" operator="equal">
      <formula>"Medium"</formula>
    </cfRule>
    <cfRule type="cellIs" dxfId="132" priority="126" operator="equal">
      <formula>"High"</formula>
    </cfRule>
  </conditionalFormatting>
  <conditionalFormatting sqref="N31">
    <cfRule type="cellIs" dxfId="131" priority="127" operator="equal">
      <formula>"Low"</formula>
    </cfRule>
    <cfRule type="cellIs" dxfId="130" priority="128" operator="equal">
      <formula>"Medium"</formula>
    </cfRule>
    <cfRule type="cellIs" dxfId="129" priority="129" operator="equal">
      <formula>"High"</formula>
    </cfRule>
  </conditionalFormatting>
  <conditionalFormatting sqref="N26">
    <cfRule type="cellIs" dxfId="128" priority="118" operator="equal">
      <formula>"Low"</formula>
    </cfRule>
    <cfRule type="cellIs" dxfId="127" priority="119" operator="equal">
      <formula>"Medium"</formula>
    </cfRule>
    <cfRule type="cellIs" dxfId="126" priority="120" operator="equal">
      <formula>"High"</formula>
    </cfRule>
  </conditionalFormatting>
  <conditionalFormatting sqref="N26">
    <cfRule type="cellIs" dxfId="125" priority="121" operator="equal">
      <formula>"Low"</formula>
    </cfRule>
    <cfRule type="cellIs" dxfId="124" priority="122" operator="equal">
      <formula>"Medium"</formula>
    </cfRule>
    <cfRule type="cellIs" dxfId="123" priority="123" operator="equal">
      <formula>"High"</formula>
    </cfRule>
  </conditionalFormatting>
  <conditionalFormatting sqref="V32">
    <cfRule type="cellIs" dxfId="122" priority="103" operator="equal">
      <formula>"Low"</formula>
    </cfRule>
    <cfRule type="cellIs" dxfId="121" priority="104" operator="equal">
      <formula>"Medium"</formula>
    </cfRule>
    <cfRule type="cellIs" dxfId="120" priority="105" operator="equal">
      <formula>"High"</formula>
    </cfRule>
  </conditionalFormatting>
  <conditionalFormatting sqref="N32:N33">
    <cfRule type="cellIs" dxfId="119" priority="115" operator="equal">
      <formula>"Low"</formula>
    </cfRule>
    <cfRule type="cellIs" dxfId="118" priority="116" operator="equal">
      <formula>"Medium"</formula>
    </cfRule>
    <cfRule type="cellIs" dxfId="117" priority="117" operator="equal">
      <formula>"High"</formula>
    </cfRule>
  </conditionalFormatting>
  <conditionalFormatting sqref="N32:N33">
    <cfRule type="cellIs" dxfId="116" priority="109" operator="equal">
      <formula>"Low"</formula>
    </cfRule>
    <cfRule type="cellIs" dxfId="115" priority="110" operator="equal">
      <formula>"Medium"</formula>
    </cfRule>
    <cfRule type="cellIs" dxfId="114" priority="111" operator="equal">
      <formula>"High"</formula>
    </cfRule>
  </conditionalFormatting>
  <conditionalFormatting sqref="N32:N33">
    <cfRule type="cellIs" dxfId="113" priority="112" operator="equal">
      <formula>"Low"</formula>
    </cfRule>
    <cfRule type="cellIs" dxfId="112" priority="113" operator="equal">
      <formula>"Medium"</formula>
    </cfRule>
    <cfRule type="cellIs" dxfId="111" priority="114" operator="equal">
      <formula>"High"</formula>
    </cfRule>
  </conditionalFormatting>
  <conditionalFormatting sqref="V32">
    <cfRule type="cellIs" dxfId="110" priority="106" operator="equal">
      <formula>"Low"</formula>
    </cfRule>
    <cfRule type="cellIs" dxfId="109" priority="107" operator="equal">
      <formula>"Medium"</formula>
    </cfRule>
    <cfRule type="cellIs" dxfId="108" priority="108" operator="equal">
      <formula>"High"</formula>
    </cfRule>
  </conditionalFormatting>
  <conditionalFormatting sqref="V17">
    <cfRule type="cellIs" dxfId="107" priority="100" operator="equal">
      <formula>"Low"</formula>
    </cfRule>
    <cfRule type="cellIs" dxfId="106" priority="101" operator="equal">
      <formula>"Medium"</formula>
    </cfRule>
    <cfRule type="cellIs" dxfId="105" priority="102" operator="equal">
      <formula>"High"</formula>
    </cfRule>
  </conditionalFormatting>
  <conditionalFormatting sqref="W17 O17">
    <cfRule type="cellIs" dxfId="104" priority="97" operator="equal">
      <formula>"Low"</formula>
    </cfRule>
    <cfRule type="cellIs" dxfId="103" priority="98" operator="equal">
      <formula>"Medium"</formula>
    </cfRule>
    <cfRule type="cellIs" dxfId="102" priority="99" operator="equal">
      <formula>"High"</formula>
    </cfRule>
  </conditionalFormatting>
  <conditionalFormatting sqref="N17">
    <cfRule type="cellIs" dxfId="101" priority="94" operator="equal">
      <formula>"Low"</formula>
    </cfRule>
    <cfRule type="cellIs" dxfId="100" priority="95" operator="equal">
      <formula>"Medium"</formula>
    </cfRule>
    <cfRule type="cellIs" dxfId="99" priority="96" operator="equal">
      <formula>"High"</formula>
    </cfRule>
  </conditionalFormatting>
  <conditionalFormatting sqref="V33">
    <cfRule type="cellIs" dxfId="98" priority="91" operator="equal">
      <formula>"Low"</formula>
    </cfRule>
    <cfRule type="cellIs" dxfId="97" priority="92" operator="equal">
      <formula>"Medium"</formula>
    </cfRule>
    <cfRule type="cellIs" dxfId="96" priority="93" operator="equal">
      <formula>"High"</formula>
    </cfRule>
  </conditionalFormatting>
  <conditionalFormatting sqref="V33">
    <cfRule type="cellIs" dxfId="95" priority="85" operator="equal">
      <formula>"Low"</formula>
    </cfRule>
    <cfRule type="cellIs" dxfId="94" priority="86" operator="equal">
      <formula>"Medium"</formula>
    </cfRule>
    <cfRule type="cellIs" dxfId="93" priority="87" operator="equal">
      <formula>"High"</formula>
    </cfRule>
  </conditionalFormatting>
  <conditionalFormatting sqref="V33">
    <cfRule type="cellIs" dxfId="92" priority="88" operator="equal">
      <formula>"Low"</formula>
    </cfRule>
    <cfRule type="cellIs" dxfId="91" priority="89" operator="equal">
      <formula>"Medium"</formula>
    </cfRule>
    <cfRule type="cellIs" dxfId="90" priority="90" operator="equal">
      <formula>"High"</formula>
    </cfRule>
  </conditionalFormatting>
  <conditionalFormatting sqref="O3:O4 W3:W4">
    <cfRule type="cellIs" dxfId="89" priority="79" operator="equal">
      <formula>"Low"</formula>
    </cfRule>
    <cfRule type="cellIs" dxfId="88" priority="80" operator="equal">
      <formula>"Medium"</formula>
    </cfRule>
    <cfRule type="cellIs" dxfId="87" priority="81" operator="equal">
      <formula>"High"</formula>
    </cfRule>
  </conditionalFormatting>
  <conditionalFormatting sqref="O3:O4">
    <cfRule type="cellIs" dxfId="86" priority="82" operator="equal">
      <formula>"Low"</formula>
    </cfRule>
    <cfRule type="cellIs" dxfId="85" priority="83" operator="equal">
      <formula>"Medium"</formula>
    </cfRule>
    <cfRule type="cellIs" dxfId="84" priority="84" operator="equal">
      <formula>"High"</formula>
    </cfRule>
  </conditionalFormatting>
  <conditionalFormatting sqref="W3:W4">
    <cfRule type="cellIs" dxfId="83" priority="73" operator="equal">
      <formula>"Low"</formula>
    </cfRule>
    <cfRule type="cellIs" dxfId="82" priority="74" operator="equal">
      <formula>"Medium"</formula>
    </cfRule>
    <cfRule type="cellIs" dxfId="81" priority="75" operator="equal">
      <formula>"High"</formula>
    </cfRule>
  </conditionalFormatting>
  <conditionalFormatting sqref="W3:W4">
    <cfRule type="cellIs" dxfId="80" priority="76" operator="equal">
      <formula>"Low"</formula>
    </cfRule>
    <cfRule type="cellIs" dxfId="79" priority="77" operator="equal">
      <formula>"Medium"</formula>
    </cfRule>
    <cfRule type="cellIs" dxfId="78" priority="78" operator="equal">
      <formula>"High"</formula>
    </cfRule>
  </conditionalFormatting>
  <conditionalFormatting sqref="N3:N4">
    <cfRule type="cellIs" dxfId="77" priority="70" operator="equal">
      <formula>"Low"</formula>
    </cfRule>
    <cfRule type="cellIs" dxfId="76" priority="71" operator="equal">
      <formula>"Medium"</formula>
    </cfRule>
    <cfRule type="cellIs" dxfId="75" priority="72" operator="equal">
      <formula>"High"</formula>
    </cfRule>
  </conditionalFormatting>
  <conditionalFormatting sqref="O5 W5">
    <cfRule type="cellIs" dxfId="74" priority="64" operator="equal">
      <formula>"Low"</formula>
    </cfRule>
    <cfRule type="cellIs" dxfId="73" priority="65" operator="equal">
      <formula>"Medium"</formula>
    </cfRule>
    <cfRule type="cellIs" dxfId="72" priority="66" operator="equal">
      <formula>"High"</formula>
    </cfRule>
  </conditionalFormatting>
  <conditionalFormatting sqref="O5">
    <cfRule type="cellIs" dxfId="71" priority="67" operator="equal">
      <formula>"Low"</formula>
    </cfRule>
    <cfRule type="cellIs" dxfId="70" priority="68" operator="equal">
      <formula>"Medium"</formula>
    </cfRule>
    <cfRule type="cellIs" dxfId="69" priority="69" operator="equal">
      <formula>"High"</formula>
    </cfRule>
  </conditionalFormatting>
  <conditionalFormatting sqref="W5">
    <cfRule type="cellIs" dxfId="68" priority="58" operator="equal">
      <formula>"Low"</formula>
    </cfRule>
    <cfRule type="cellIs" dxfId="67" priority="59" operator="equal">
      <formula>"Medium"</formula>
    </cfRule>
    <cfRule type="cellIs" dxfId="66" priority="60" operator="equal">
      <formula>"High"</formula>
    </cfRule>
  </conditionalFormatting>
  <conditionalFormatting sqref="W5">
    <cfRule type="cellIs" dxfId="65" priority="61" operator="equal">
      <formula>"Low"</formula>
    </cfRule>
    <cfRule type="cellIs" dxfId="64" priority="62" operator="equal">
      <formula>"Medium"</formula>
    </cfRule>
    <cfRule type="cellIs" dxfId="63" priority="63" operator="equal">
      <formula>"High"</formula>
    </cfRule>
  </conditionalFormatting>
  <conditionalFormatting sqref="N5:N6">
    <cfRule type="cellIs" dxfId="62" priority="55" operator="equal">
      <formula>"Low"</formula>
    </cfRule>
    <cfRule type="cellIs" dxfId="61" priority="56" operator="equal">
      <formula>"Medium"</formula>
    </cfRule>
    <cfRule type="cellIs" dxfId="60" priority="57" operator="equal">
      <formula>"High"</formula>
    </cfRule>
  </conditionalFormatting>
  <conditionalFormatting sqref="N7">
    <cfRule type="cellIs" dxfId="59" priority="40" operator="equal">
      <formula>"Low"</formula>
    </cfRule>
    <cfRule type="cellIs" dxfId="58" priority="41" operator="equal">
      <formula>"Medium"</formula>
    </cfRule>
    <cfRule type="cellIs" dxfId="57" priority="42" operator="equal">
      <formula>"High"</formula>
    </cfRule>
  </conditionalFormatting>
  <conditionalFormatting sqref="O6:O8 W6:W8">
    <cfRule type="cellIs" dxfId="56" priority="49" operator="equal">
      <formula>"Low"</formula>
    </cfRule>
    <cfRule type="cellIs" dxfId="55" priority="50" operator="equal">
      <formula>"Medium"</formula>
    </cfRule>
    <cfRule type="cellIs" dxfId="54" priority="51" operator="equal">
      <formula>"High"</formula>
    </cfRule>
  </conditionalFormatting>
  <conditionalFormatting sqref="O6:O8">
    <cfRule type="cellIs" dxfId="53" priority="52" operator="equal">
      <formula>"Low"</formula>
    </cfRule>
    <cfRule type="cellIs" dxfId="52" priority="53" operator="equal">
      <formula>"Medium"</formula>
    </cfRule>
    <cfRule type="cellIs" dxfId="51" priority="54" operator="equal">
      <formula>"High"</formula>
    </cfRule>
  </conditionalFormatting>
  <conditionalFormatting sqref="W6:W8">
    <cfRule type="cellIs" dxfId="50" priority="43" operator="equal">
      <formula>"Low"</formula>
    </cfRule>
    <cfRule type="cellIs" dxfId="49" priority="44" operator="equal">
      <formula>"Medium"</formula>
    </cfRule>
    <cfRule type="cellIs" dxfId="48" priority="45" operator="equal">
      <formula>"High"</formula>
    </cfRule>
  </conditionalFormatting>
  <conditionalFormatting sqref="W6:W8">
    <cfRule type="cellIs" dxfId="47" priority="46" operator="equal">
      <formula>"Low"</formula>
    </cfRule>
    <cfRule type="cellIs" dxfId="46" priority="47" operator="equal">
      <formula>"Medium"</formula>
    </cfRule>
    <cfRule type="cellIs" dxfId="45" priority="48" operator="equal">
      <formula>"High"</formula>
    </cfRule>
  </conditionalFormatting>
  <conditionalFormatting sqref="V8">
    <cfRule type="cellIs" dxfId="44" priority="19" operator="equal">
      <formula>"Low"</formula>
    </cfRule>
    <cfRule type="cellIs" dxfId="43" priority="20" operator="equal">
      <formula>"Medium"</formula>
    </cfRule>
    <cfRule type="cellIs" dxfId="42" priority="21" operator="equal">
      <formula>"High"</formula>
    </cfRule>
  </conditionalFormatting>
  <conditionalFormatting sqref="N8">
    <cfRule type="cellIs" dxfId="41" priority="37" operator="equal">
      <formula>"Low"</formula>
    </cfRule>
    <cfRule type="cellIs" dxfId="40" priority="38" operator="equal">
      <formula>"Medium"</formula>
    </cfRule>
    <cfRule type="cellIs" dxfId="39" priority="39" operator="equal">
      <formula>"High"</formula>
    </cfRule>
  </conditionalFormatting>
  <conditionalFormatting sqref="V3">
    <cfRule type="cellIs" dxfId="38" priority="34" operator="equal">
      <formula>"Low"</formula>
    </cfRule>
    <cfRule type="cellIs" dxfId="37" priority="35" operator="equal">
      <formula>"Medium"</formula>
    </cfRule>
    <cfRule type="cellIs" dxfId="36" priority="36" operator="equal">
      <formula>"High"</formula>
    </cfRule>
  </conditionalFormatting>
  <conditionalFormatting sqref="V4">
    <cfRule type="cellIs" dxfId="35" priority="31" operator="equal">
      <formula>"Low"</formula>
    </cfRule>
    <cfRule type="cellIs" dxfId="34" priority="32" operator="equal">
      <formula>"Medium"</formula>
    </cfRule>
    <cfRule type="cellIs" dxfId="33" priority="33" operator="equal">
      <formula>"High"</formula>
    </cfRule>
  </conditionalFormatting>
  <conditionalFormatting sqref="V5">
    <cfRule type="cellIs" dxfId="32" priority="28" operator="equal">
      <formula>"Low"</formula>
    </cfRule>
    <cfRule type="cellIs" dxfId="31" priority="29" operator="equal">
      <formula>"Medium"</formula>
    </cfRule>
    <cfRule type="cellIs" dxfId="30" priority="30" operator="equal">
      <formula>"High"</formula>
    </cfRule>
  </conditionalFormatting>
  <conditionalFormatting sqref="V6">
    <cfRule type="cellIs" dxfId="29" priority="25" operator="equal">
      <formula>"Low"</formula>
    </cfRule>
    <cfRule type="cellIs" dxfId="28" priority="26" operator="equal">
      <formula>"Medium"</formula>
    </cfRule>
    <cfRule type="cellIs" dxfId="27" priority="27" operator="equal">
      <formula>"High"</formula>
    </cfRule>
  </conditionalFormatting>
  <conditionalFormatting sqref="V7">
    <cfRule type="cellIs" dxfId="26" priority="22" operator="equal">
      <formula>"Low"</formula>
    </cfRule>
    <cfRule type="cellIs" dxfId="25" priority="23" operator="equal">
      <formula>"Medium"</formula>
    </cfRule>
    <cfRule type="cellIs" dxfId="24" priority="24" operator="equal">
      <formula>"High"</formula>
    </cfRule>
  </conditionalFormatting>
  <conditionalFormatting sqref="N34">
    <cfRule type="cellIs" dxfId="23" priority="16" operator="equal">
      <formula>"Low"</formula>
    </cfRule>
    <cfRule type="cellIs" dxfId="22" priority="17" operator="equal">
      <formula>"Medium"</formula>
    </cfRule>
    <cfRule type="cellIs" dxfId="21" priority="18" operator="equal">
      <formula>"High"</formula>
    </cfRule>
  </conditionalFormatting>
  <conditionalFormatting sqref="N34">
    <cfRule type="cellIs" dxfId="20" priority="10" operator="equal">
      <formula>"Low"</formula>
    </cfRule>
    <cfRule type="cellIs" dxfId="19" priority="11" operator="equal">
      <formula>"Medium"</formula>
    </cfRule>
    <cfRule type="cellIs" dxfId="18" priority="12" operator="equal">
      <formula>"High"</formula>
    </cfRule>
  </conditionalFormatting>
  <conditionalFormatting sqref="N34">
    <cfRule type="cellIs" dxfId="17" priority="13" operator="equal">
      <formula>"Low"</formula>
    </cfRule>
    <cfRule type="cellIs" dxfId="16" priority="14" operator="equal">
      <formula>"Medium"</formula>
    </cfRule>
    <cfRule type="cellIs" dxfId="15" priority="15" operator="equal">
      <formula>"High"</formula>
    </cfRule>
  </conditionalFormatting>
  <conditionalFormatting sqref="V34">
    <cfRule type="cellIs" dxfId="14" priority="7" operator="equal">
      <formula>"Low"</formula>
    </cfRule>
    <cfRule type="cellIs" dxfId="13" priority="8" operator="equal">
      <formula>"Medium"</formula>
    </cfRule>
    <cfRule type="cellIs" dxfId="12" priority="9" operator="equal">
      <formula>"High"</formula>
    </cfRule>
  </conditionalFormatting>
  <conditionalFormatting sqref="V34">
    <cfRule type="cellIs" dxfId="11" priority="1" operator="equal">
      <formula>"Low"</formula>
    </cfRule>
    <cfRule type="cellIs" dxfId="10" priority="2" operator="equal">
      <formula>"Medium"</formula>
    </cfRule>
    <cfRule type="cellIs" dxfId="9" priority="3" operator="equal">
      <formula>"High"</formula>
    </cfRule>
  </conditionalFormatting>
  <conditionalFormatting sqref="V34">
    <cfRule type="cellIs" dxfId="8" priority="4" operator="equal">
      <formula>"Low"</formula>
    </cfRule>
    <cfRule type="cellIs" dxfId="7" priority="5" operator="equal">
      <formula>"Medium"</formula>
    </cfRule>
    <cfRule type="cellIs" dxfId="6" priority="6" operator="equal">
      <formula>"High"</formula>
    </cfRule>
  </conditionalFormatting>
  <dataValidations count="25">
    <dataValidation allowBlank="1" showInputMessage="1" showErrorMessage="1" promptTitle="Identified by" prompt="State who identified the risk" sqref="D1:D8 I1:I8" xr:uid="{A2AA666F-561E-4E2B-823B-2CE4D7BCF2FE}"/>
    <dataValidation allowBlank="1" showInputMessage="1" showErrorMessage="1" promptTitle="Risk ID" prompt="A unique identifier for the item" sqref="B1:B8" xr:uid="{6D4178D4-74AC-4DAB-846E-77C84A54D3C8}"/>
    <dataValidation allowBlank="1" showInputMessage="1" showErrorMessage="1" promptTitle="Date Identified" prompt="State when the item was identified" sqref="C1:C8" xr:uid="{0A2D2F1A-B7A4-492A-A2B4-042FE5019B8D}"/>
    <dataValidation allowBlank="1" showInputMessage="1" showErrorMessage="1" promptTitle="Risk Area" prompt="Identify the predominant Risk Area impacted by the identified risk._x000a_Free form field." sqref="E1:E8" xr:uid="{03DC00A8-8C51-486C-B7B5-A69FE0E8FFA1}"/>
    <dataValidation allowBlank="1" showInputMessage="1" showErrorMessage="1" promptTitle="Short title and description" prompt="Provide a brief description of the risk. Be clear in your wording whether this is a down-side risk (threat), opportunity or an assumption" sqref="F1:G8" xr:uid="{25219E4B-98B8-4864-B275-A642CF38316E}"/>
    <dataValidation allowBlank="1" showInputMessage="1" showErrorMessage="1" promptTitle="Risk Category" prompt="Categorise your risk. If more than one applies, choose the one which is most applicable" sqref="H1:I8" xr:uid="{A16326E4-29C1-417A-80C8-6E8969479EA1}"/>
    <dataValidation allowBlank="1" showInputMessage="1" showErrorMessage="1" promptTitle="Risk Owner" prompt="Name of the person who is accountable for managing the risk" sqref="J1:J8" xr:uid="{71925E11-D39B-41E9-BE8B-02702D1B46F6}"/>
    <dataValidation allowBlank="1" showInputMessage="1" showErrorMessage="1" promptTitle="Control" prompt="A control is a measure that is in place today, which either helps prevents a risk from happening or reduces its impact" sqref="K1:K8" xr:uid="{F3CF75BA-312C-4D5D-8859-3C5C01E8A58A}"/>
    <dataValidation allowBlank="1" showInputMessage="1" showErrorMessage="1" promptTitle="Current / net risk level" prompt="The current (or net) level of risk, derived from the likelihood and the impact scores, as defined in the risk matrix" sqref="N1:N8 V3:V8" xr:uid="{42F93E13-9891-469D-A92B-375BF83E6A84}"/>
    <dataValidation allowBlank="1" showInputMessage="1" showErrorMessage="1" promptTitle="Risk actions" prompt="The actions being taken, or to be taken, to address the risk, reducing the impact or probability of any threats or increasing the liklihood of exploiting any opportunities" sqref="P1:P8" xr:uid="{5C8D836F-485E-44EB-AA95-B2C74949436F}"/>
    <dataValidation allowBlank="1" showInputMessage="1" showErrorMessage="1" promptTitle="Action Owner" prompt="Enter the name of the person responsible for the actions related to this risk" sqref="Q1:Q8" xr:uid="{03547900-6B16-4C08-AEF9-EAD86DADB6E5}"/>
    <dataValidation allowBlank="1" showInputMessage="1" showErrorMessage="1" promptTitle="Expected completion date" prompt="State when the action is to be completed by" sqref="R1:R8" xr:uid="{61D1E77F-151E-4F63-931D-BB8C526C1E3A}"/>
    <dataValidation allowBlank="1" showInputMessage="1" showErrorMessage="1" promptTitle="Action progress" prompt="State any progress made on the actions. If completed, state &quot;Completed&quot;" sqref="S1:S8" xr:uid="{3CA683D2-2452-42E9-B885-FD67EAFAF46A}"/>
    <dataValidation allowBlank="1" showInputMessage="1" showErrorMessage="1" promptTitle="Date updated" prompt="Date when this item was last updated" sqref="X1:X8" xr:uid="{A8DFCCCE-EF5F-4C70-B372-DDDE3BE288DA}"/>
    <dataValidation allowBlank="1" showInputMessage="1" showErrorMessage="1" promptTitle="Risk status" prompt="Provisional -  not yet validated_x000a_Open -  risk is approved by risk owner_x000a_Triggered - the risk has been realised_x000a_Closed - the risk is no longer relevant" sqref="Y1:Y8" xr:uid="{D1D2C7FC-BDD3-43D7-9038-1D4A8B03D83C}"/>
    <dataValidation allowBlank="1" showInputMessage="1" showErrorMessage="1" promptTitle="Current / net risk level" prompt="The current (or net) financial value of the risk" sqref="O1:O8" xr:uid="{BB38020C-4326-41E3-B1AE-378D243387EE}"/>
    <dataValidation allowBlank="1" showInputMessage="1" showErrorMessage="1" promptTitle="Current / net risk level" prompt="The target financial value of the risk" sqref="W1:W8" xr:uid="{24379A2E-D081-45BF-8CC6-6B54615C213E}"/>
    <dataValidation type="list" allowBlank="1" showInputMessage="1" showErrorMessage="1" sqref="Y2 Y9" xr:uid="{EEEE93E2-8D8B-437F-BB6C-096CF9F0BCAC}">
      <formula1>"Provisional,Open,Triggered,In Control,Closed"</formula1>
    </dataValidation>
    <dataValidation type="list" allowBlank="1" showInputMessage="1" showErrorMessage="1" sqref="Y12:Y17" xr:uid="{A225FC2C-7FCE-4FB3-93BD-7280CF773A6D}">
      <formula1>"New,Provisional,Open,Triggered,Closed"</formula1>
    </dataValidation>
    <dataValidation allowBlank="1" showInputMessage="1" showErrorMessage="1" promptTitle="Impact" prompt="Indicator of the extent of the impact on the objectives, should the risk occur:_x000a_A - Minor_x000a_B - Moderate_x000a_C - Major_x000a_D - Critical_x000a_E - Catastrophic" sqref="L1:L2" xr:uid="{1CE499BC-0691-42A4-BBBE-3590AE9D7A27}"/>
    <dataValidation allowBlank="1" showInputMessage="1" showErrorMessage="1" promptTitle="Liklihood Score" prompt="State how likely it is that the risk will occur" sqref="M1:M2" xr:uid="{A0549686-3CEB-422F-BB22-0B48B8F47236}"/>
    <dataValidation allowBlank="1" showInputMessage="1" showErrorMessage="1" promptTitle="Target impact" prompt="Indicate your expectation of the extent of the impact on the objectives, should the risk occur, after you have completed the mitigations actions._x000a_A - Minor_x000a_B - Moderate_x000a_C - Major_x000a_D - Critical_x000a_E - Catastrophic" sqref="T1:T2" xr:uid="{1B53BFDD-AD97-40C3-8585-E60B12C840B1}"/>
    <dataValidation allowBlank="1" showInputMessage="1" showErrorMessage="1" promptTitle="Target Liklihood score" prompt="State your expectations of  how likely it is that the risk will occur, after you have completed the mitigations actions" sqref="U1:U2" xr:uid="{D89AD85D-C152-48C2-A353-84D53EBD743A}"/>
    <dataValidation allowBlank="1" showInputMessage="1" showErrorMessage="1" promptTitle="Target risk level" prompt="The target level of risk, derived from the target likelihood and the target impact scores, as defined in the risk matrix" sqref="V1:V2" xr:uid="{D41E75D5-663C-4B0A-9361-B72ED8219E47}"/>
    <dataValidation type="list" allowBlank="1" showInputMessage="1" showErrorMessage="1" sqref="Y2 Y10:Y11 Y18:Y21" xr:uid="{78150BCB-C266-45CB-ABDE-B7927A6B5354}">
      <formula1>"New,Provisional,Open,Triggered,In Control,Closed"</formula1>
    </dataValidation>
  </dataValidations>
  <pageMargins left="0.7" right="0.7" top="0.75" bottom="0.75" header="0.3" footer="0.3"/>
  <pageSetup paperSize="20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7E46A-2119-4913-9CD7-7AC60E2FD450}">
  <dimension ref="B2:G8"/>
  <sheetViews>
    <sheetView workbookViewId="0">
      <selection activeCell="B4" sqref="B4"/>
    </sheetView>
  </sheetViews>
  <sheetFormatPr defaultRowHeight="15" x14ac:dyDescent="0.3"/>
  <cols>
    <col min="1" max="1" width="2" customWidth="1"/>
    <col min="6" max="6" width="14.796875" customWidth="1"/>
    <col min="7" max="7" width="12.06640625" customWidth="1"/>
  </cols>
  <sheetData>
    <row r="2" spans="2:7" ht="15.5" x14ac:dyDescent="0.3">
      <c r="B2" s="65" t="s">
        <v>351</v>
      </c>
      <c r="C2" s="66"/>
      <c r="D2" s="67"/>
      <c r="E2" s="68" t="s">
        <v>352</v>
      </c>
      <c r="F2" s="67"/>
      <c r="G2" s="67"/>
    </row>
    <row r="3" spans="2:7" ht="45" x14ac:dyDescent="0.3">
      <c r="B3" s="69"/>
      <c r="C3" s="70" t="s">
        <v>89</v>
      </c>
      <c r="D3" s="70" t="s">
        <v>85</v>
      </c>
      <c r="E3" s="70" t="s">
        <v>133</v>
      </c>
      <c r="F3" s="70" t="s">
        <v>73</v>
      </c>
      <c r="G3" s="70" t="s">
        <v>353</v>
      </c>
    </row>
    <row r="4" spans="2:7" ht="30" x14ac:dyDescent="0.3">
      <c r="B4" s="70" t="s">
        <v>354</v>
      </c>
      <c r="C4" s="71" t="s">
        <v>22</v>
      </c>
      <c r="D4" s="71" t="s">
        <v>7</v>
      </c>
      <c r="E4" s="71" t="s">
        <v>8</v>
      </c>
      <c r="F4" s="71" t="s">
        <v>8</v>
      </c>
      <c r="G4" s="71" t="s">
        <v>8</v>
      </c>
    </row>
    <row r="5" spans="2:7" x14ac:dyDescent="0.3">
      <c r="B5" s="70" t="s">
        <v>134</v>
      </c>
      <c r="C5" s="71" t="s">
        <v>22</v>
      </c>
      <c r="D5" s="71" t="s">
        <v>7</v>
      </c>
      <c r="E5" s="71" t="s">
        <v>7</v>
      </c>
      <c r="F5" s="71" t="s">
        <v>8</v>
      </c>
      <c r="G5" s="71" t="s">
        <v>8</v>
      </c>
    </row>
    <row r="6" spans="2:7" ht="30" x14ac:dyDescent="0.3">
      <c r="B6" s="70" t="s">
        <v>74</v>
      </c>
      <c r="C6" s="71" t="s">
        <v>22</v>
      </c>
      <c r="D6" s="71" t="s">
        <v>7</v>
      </c>
      <c r="E6" s="71" t="s">
        <v>7</v>
      </c>
      <c r="F6" s="71" t="s">
        <v>8</v>
      </c>
      <c r="G6" s="71" t="s">
        <v>8</v>
      </c>
    </row>
    <row r="7" spans="2:7" ht="30" x14ac:dyDescent="0.3">
      <c r="B7" s="70" t="s">
        <v>243</v>
      </c>
      <c r="C7" s="71" t="s">
        <v>22</v>
      </c>
      <c r="D7" s="71" t="s">
        <v>22</v>
      </c>
      <c r="E7" s="71" t="s">
        <v>7</v>
      </c>
      <c r="F7" s="71" t="s">
        <v>7</v>
      </c>
      <c r="G7" s="71" t="s">
        <v>8</v>
      </c>
    </row>
    <row r="8" spans="2:7" x14ac:dyDescent="0.3">
      <c r="B8" s="72" t="s">
        <v>246</v>
      </c>
      <c r="C8" s="71" t="s">
        <v>22</v>
      </c>
      <c r="D8" s="71" t="s">
        <v>22</v>
      </c>
      <c r="E8" s="71" t="s">
        <v>22</v>
      </c>
      <c r="F8" s="71" t="s">
        <v>7</v>
      </c>
      <c r="G8" s="71" t="s">
        <v>7</v>
      </c>
    </row>
  </sheetData>
  <conditionalFormatting sqref="C5:G8 C4:F4">
    <cfRule type="cellIs" dxfId="5" priority="4" operator="equal">
      <formula>"Low"</formula>
    </cfRule>
    <cfRule type="cellIs" dxfId="4" priority="5" operator="equal">
      <formula>"Medium"</formula>
    </cfRule>
    <cfRule type="cellIs" dxfId="3" priority="6" operator="equal">
      <formula>"High"</formula>
    </cfRule>
  </conditionalFormatting>
  <conditionalFormatting sqref="C4:G8">
    <cfRule type="cellIs" dxfId="2" priority="1" operator="equal">
      <formula>"Low"</formula>
    </cfRule>
    <cfRule type="cellIs" dxfId="1" priority="2" operator="equal">
      <formula>"Medium"</formula>
    </cfRule>
    <cfRule type="cellIs" dxfId="0" priority="3" operator="equal">
      <formula>"High"</formula>
    </cfRule>
  </conditionalFormatting>
  <dataValidations count="1">
    <dataValidation type="list" allowBlank="1" showInputMessage="1" showErrorMessage="1" promptTitle="Risk level" prompt="Indication of the level of risk exposure,  determined by using a risk matrix. Choose from the pick list. _x000a_" sqref="C4:G8" xr:uid="{88A083A1-DC84-4379-AFD2-8E5E7E39A4EF}">
      <formula1>$P$47:$P$49</formula1>
    </dataValidation>
  </dataValidations>
  <pageMargins left="0.7" right="0.7" top="0.75" bottom="0.75" header="0.3" footer="0.3"/>
  <pageSetup paperSize="9"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Strategic Risks</vt:lpstr>
      <vt:lpstr>Programme Risks</vt:lpstr>
      <vt:lpstr>Closed Risks</vt:lpstr>
      <vt:lpstr>Definitions</vt:lpstr>
    </vt:vector>
  </TitlesOfParts>
  <Company>Staffordshire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Dajani, Beverley (EnterpriseStokeStaffs)</dc:creator>
  <cp:lastModifiedBy>Dajani, Beverley (EnterpriseStokeStaffs)</cp:lastModifiedBy>
  <dcterms:created xsi:type="dcterms:W3CDTF">2022-07-06T14:21:55Z</dcterms:created>
  <dcterms:modified xsi:type="dcterms:W3CDTF">2023-02-03T09:09:52Z</dcterms:modified>
</cp:coreProperties>
</file>