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24226"/>
  <mc:AlternateContent xmlns:mc="http://schemas.openxmlformats.org/markup-compatibility/2006">
    <mc:Choice Requires="x15">
      <x15ac:absPath xmlns:x15ac="http://schemas.microsoft.com/office/spreadsheetml/2010/11/ac" url="https://staffordshire-my.sharepoint.com/personal/sharon_palphreyman_staffordshire_gov_uk/Documents/Documents/00001 SSLEP/SPMG - new/2022.02.08 SPMG/"/>
    </mc:Choice>
  </mc:AlternateContent>
  <xr:revisionPtr revIDLastSave="4" documentId="8_{4542CD57-41A7-4047-B0A3-DEB84FFC30C2}" xr6:coauthVersionLast="47" xr6:coauthVersionMax="47" xr10:uidLastSave="{C07BC36A-3915-4FDB-A279-92F97F470C3B}"/>
  <bookViews>
    <workbookView xWindow="-120" yWindow="-120" windowWidth="29040" windowHeight="15840" activeTab="2" xr2:uid="{00000000-000D-0000-FFFF-FFFF00000000}"/>
  </bookViews>
  <sheets>
    <sheet name="CURRENT ISSUES" sheetId="20" r:id="rId1"/>
    <sheet name="RESOLVED ISSUES" sheetId="21" r:id="rId2"/>
    <sheet name="OPEN RISKS" sheetId="10" r:id="rId3"/>
    <sheet name="CLOSED RISKS" sheetId="19" r:id="rId4"/>
    <sheet name="Risk Matrix" sheetId="2" r:id="rId5"/>
    <sheet name="Summary analysis " sheetId="22"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'CURRENT ISSUES'!$A$3:$O$4</definedName>
    <definedName name="_xlnm._FilterDatabase" localSheetId="2" hidden="1">'OPEN RISKS'!$C$6:$Z$8</definedName>
    <definedName name="_xlnm._FilterDatabase" localSheetId="1" hidden="1">'RESOLVED ISSUES'!$A$2:$M$2</definedName>
    <definedName name="Areas">#REF!</definedName>
    <definedName name="Bottom1" localSheetId="2">'OPEN RISKS'!#REF!</definedName>
    <definedName name="Bottom1">#REF!</definedName>
    <definedName name="FinancialImpact" localSheetId="2">'OPEN RISKS'!#REF!</definedName>
    <definedName name="FinancialImpact">#REF!</definedName>
    <definedName name="Newrow1" localSheetId="2">'OPEN RISKS'!#REF!</definedName>
    <definedName name="Newrow1">#REF!</definedName>
    <definedName name="OverallRisk" localSheetId="2">'OPEN RISKS'!$O$6:$O$6</definedName>
    <definedName name="OverallRisk">#REF!</definedName>
    <definedName name="_xlnm.Print_Area" localSheetId="2">'OPEN RISKS'!$C$1:$Z$6</definedName>
    <definedName name="_xlnm.Print_Titles" localSheetId="0">'CURRENT ISSUES'!$3:$3</definedName>
    <definedName name="_xlnm.Print_Titles" localSheetId="2">'OPEN RISKS'!$1:$6</definedName>
    <definedName name="ProbableImpact" localSheetId="2">'OPEN RISKS'!#REF!</definedName>
    <definedName name="ProbableImpact">#REF!</definedName>
    <definedName name="Resource">#REF!</definedName>
    <definedName name="Status">#REF!</definedName>
    <definedName name="Z_1BB52E66_BC53_4342_99B5_F93A811AA66E_.wvu.FilterData" localSheetId="0" hidden="1">'CURRENT ISSUES'!$A$3:$O$3</definedName>
    <definedName name="Z_1BB52E66_BC53_4342_99B5_F93A811AA66E_.wvu.PrintArea" localSheetId="0" hidden="1">'CURRENT ISSUES'!$A$1:$O$3</definedName>
    <definedName name="Z_1BB52E66_BC53_4342_99B5_F93A811AA66E_.wvu.PrintTitles" localSheetId="0" hidden="1">'CURRENT ISSUES'!$3:$3</definedName>
    <definedName name="Z_9E369971_9E74_455E_8F73_D903E6E30AE2_.wvu.FilterData" localSheetId="0" hidden="1">'CURRENT ISSUES'!$A$3:$O$3</definedName>
    <definedName name="Z_9E369971_9E74_455E_8F73_D903E6E30AE2_.wvu.PrintArea" localSheetId="0" hidden="1">'CURRENT ISSUES'!$A$1:$O$3</definedName>
    <definedName name="Z_9E369971_9E74_455E_8F73_D903E6E30AE2_.wvu.PrintTitles" localSheetId="0"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9" l="1"/>
  <c r="W8" i="10" l="1"/>
  <c r="O8" i="10"/>
  <c r="W20" i="19" l="1"/>
  <c r="O20" i="19"/>
  <c r="O14" i="19"/>
  <c r="C34" i="22" l="1"/>
  <c r="D34" i="22"/>
  <c r="B34" i="22"/>
  <c r="O42" i="19" l="1"/>
  <c r="W42" i="19"/>
  <c r="D22" i="22" l="1"/>
  <c r="C22" i="22"/>
  <c r="B22" i="22"/>
  <c r="E21" i="22"/>
  <c r="E20" i="22"/>
  <c r="E19" i="22"/>
  <c r="E18" i="22"/>
  <c r="E17" i="22"/>
  <c r="E16" i="22"/>
  <c r="E22" i="22" l="1"/>
  <c r="O26" i="19" l="1"/>
  <c r="W26" i="19"/>
  <c r="O27" i="19"/>
  <c r="O28" i="19"/>
  <c r="O18" i="19"/>
  <c r="W18" i="19"/>
  <c r="W7" i="10" l="1"/>
  <c r="O7" i="10"/>
  <c r="E39" i="22" l="1"/>
  <c r="E40" i="22"/>
  <c r="E38" i="22"/>
  <c r="C13" i="22"/>
  <c r="D13" i="22"/>
  <c r="B13" i="22"/>
  <c r="E12" i="22"/>
  <c r="E33" i="22"/>
  <c r="C6" i="22"/>
  <c r="D6" i="22"/>
  <c r="B6" i="22"/>
  <c r="E29" i="22"/>
  <c r="E30" i="22"/>
  <c r="E31" i="22"/>
  <c r="E32" i="22"/>
  <c r="E28" i="22"/>
  <c r="E4" i="22"/>
  <c r="E5" i="22"/>
  <c r="E3" i="22"/>
  <c r="E10" i="22"/>
  <c r="E11" i="22"/>
  <c r="E9" i="22"/>
  <c r="E34" i="22" l="1"/>
  <c r="E13" i="22"/>
  <c r="E41" i="22"/>
  <c r="E6" i="22"/>
  <c r="O36" i="19"/>
  <c r="W36" i="19"/>
  <c r="O63" i="19" l="1"/>
  <c r="W63" i="19"/>
  <c r="O17" i="19" l="1"/>
  <c r="W17" i="19"/>
  <c r="O8" i="19" l="1"/>
  <c r="W8" i="19"/>
  <c r="W34" i="19"/>
  <c r="O34" i="19"/>
  <c r="W32" i="19"/>
  <c r="O32" i="19"/>
  <c r="W31" i="19"/>
  <c r="O31" i="19"/>
  <c r="W30" i="19"/>
  <c r="O30" i="19"/>
  <c r="O33" i="19"/>
  <c r="W33" i="19"/>
  <c r="W43" i="19" l="1"/>
  <c r="O43" i="19"/>
  <c r="O25" i="19" l="1"/>
  <c r="W25" i="19"/>
  <c r="O62" i="19" l="1"/>
  <c r="W62" i="19"/>
  <c r="W61" i="19" l="1"/>
  <c r="O61" i="19"/>
  <c r="W60" i="19"/>
  <c r="O60" i="19"/>
  <c r="W59" i="19"/>
  <c r="O59" i="19"/>
  <c r="W58" i="19"/>
  <c r="O58" i="19"/>
  <c r="W57" i="19"/>
  <c r="O57" i="19"/>
  <c r="W56" i="19"/>
  <c r="O56" i="19"/>
  <c r="W55" i="19"/>
  <c r="O55" i="19"/>
  <c r="W54" i="19"/>
  <c r="O54" i="19"/>
  <c r="W53" i="19"/>
  <c r="O53" i="19"/>
  <c r="W52" i="19"/>
  <c r="O52" i="19"/>
  <c r="W51" i="19"/>
  <c r="O51" i="19"/>
  <c r="W50" i="19"/>
  <c r="O50" i="19"/>
  <c r="W49" i="19"/>
  <c r="O49" i="19"/>
  <c r="W48" i="19"/>
  <c r="O48" i="19"/>
  <c r="W47" i="19"/>
  <c r="O47" i="19"/>
  <c r="W46" i="19"/>
  <c r="O46" i="19"/>
  <c r="W45" i="19"/>
  <c r="O45" i="19"/>
  <c r="O39" i="19" l="1"/>
  <c r="W39" i="19"/>
  <c r="W41" i="19"/>
  <c r="O37" i="19"/>
  <c r="W37" i="19"/>
  <c r="O29" i="19"/>
  <c r="W29" i="19"/>
  <c r="W21" i="19"/>
  <c r="O21" i="19"/>
  <c r="O9" i="19" l="1"/>
  <c r="W13" i="19" l="1"/>
  <c r="O13" i="19"/>
  <c r="W11" i="19"/>
  <c r="O11" i="19"/>
</calcChain>
</file>

<file path=xl/sharedStrings.xml><?xml version="1.0" encoding="utf-8"?>
<sst xmlns="http://schemas.openxmlformats.org/spreadsheetml/2006/main" count="960" uniqueCount="480">
  <si>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</si>
  <si>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</si>
  <si>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</si>
  <si>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</si>
  <si>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</si>
  <si>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</si>
  <si>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</si>
  <si>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</si>
  <si>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</si>
  <si>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</si>
  <si>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</si>
  <si>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</si>
  <si>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</si>
  <si>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</si>
  <si>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</si>
  <si>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</si>
  <si>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</si>
  <si>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</si>
  <si>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</si>
  <si>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</si>
  <si>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</si>
  <si>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</si>
  <si>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</si>
  <si>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</si>
  <si>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</si>
  <si>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</si>
  <si>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</si>
  <si>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</si>
  <si>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</si>
  <si>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</si>
  <si>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</si>
  <si>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</si>
  <si>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</si>
  <si>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</si>
  <si>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</si>
  <si>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</si>
  <si>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</si>
  <si>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</si>
  <si>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</si>
  <si>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</si>
  <si>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</si>
  <si>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</si>
  <si>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</si>
  <si>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</si>
  <si>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</si>
  <si>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</si>
  <si>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</si>
  <si>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</si>
  <si>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</si>
  <si>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</si>
  <si>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</si>
  <si>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</si>
  <si>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</si>
  <si>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</si>
  <si>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</si>
  <si>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</si>
  <si>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</si>
  <si>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</si>
  <si>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</si>
  <si>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</si>
  <si>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</si>
  <si>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</si>
  <si>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</si>
  <si>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</si>
  <si>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</si>
  <si>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</si>
  <si>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</si>
  <si>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</si>
  <si>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</si>
  <si>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</si>
  <si>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</si>
  <si>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</si>
  <si>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</si>
  <si>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</si>
  <si>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</si>
  <si>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</si>
  <si>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</si>
  <si>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</si>
  <si>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</si>
  <si>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</si>
  <si>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</si>
  <si>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</si>
  <si>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</si>
  <si>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</si>
  <si>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</si>
  <si>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</si>
  <si>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</si>
  <si>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</si>
  <si>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</si>
  <si>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</si>
  <si>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</si>
  <si>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</si>
  <si>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</si>
  <si>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</si>
  <si>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</si>
  <si>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</si>
  <si>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</si>
  <si>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</si>
  <si>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</si>
  <si>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</si>
  <si>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</si>
  <si>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</si>
  <si>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</si>
  <si>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</si>
  <si>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</si>
  <si>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</si>
  <si>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</si>
  <si>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GPF</t>
  </si>
  <si>
    <t>LA Accountable Body &amp; GPF Steering Group</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</si>
  <si>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</si>
  <si>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</si>
  <si>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</si>
  <si>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</si>
  <si>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</si>
  <si>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</si>
  <si>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</si>
  <si>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</si>
  <si>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</si>
  <si>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</si>
  <si>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</si>
  <si>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</si>
  <si>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</si>
  <si>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</si>
  <si>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</si>
  <si>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</si>
  <si>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</si>
  <si>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</si>
  <si>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</si>
  <si>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</si>
  <si>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</si>
  <si>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</si>
  <si>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</si>
  <si>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</si>
  <si>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</si>
  <si>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</si>
  <si>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</si>
  <si>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</si>
  <si>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</si>
  <si>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</si>
  <si>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</si>
  <si>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</si>
  <si>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</si>
  <si>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</si>
  <si>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</si>
  <si>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</si>
  <si>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</si>
  <si>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</si>
  <si>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</si>
  <si>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</si>
  <si>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</si>
  <si>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</si>
  <si>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</si>
  <si>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</si>
  <si>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</si>
  <si>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</si>
  <si>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</si>
  <si>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</si>
  <si>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</si>
  <si>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</si>
  <si>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</si>
  <si>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</si>
  <si>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</si>
  <si>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</si>
  <si>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</si>
  <si>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</si>
  <si>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</si>
  <si>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</si>
  <si>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</si>
  <si>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</si>
  <si>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</si>
  <si>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</si>
  <si>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</si>
  <si>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</si>
  <si>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</si>
  <si>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</si>
  <si>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</si>
  <si>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</si>
  <si>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</si>
  <si>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</si>
  <si>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</si>
  <si>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</si>
  <si>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</si>
  <si>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</si>
  <si>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</si>
  <si>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</si>
  <si>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</si>
  <si>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</si>
  <si>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</si>
  <si>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</si>
  <si>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</si>
  <si>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</si>
  <si>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</si>
  <si>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</si>
  <si>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</si>
  <si>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</si>
  <si>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</si>
  <si>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</si>
  <si>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</si>
  <si>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</si>
  <si>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</si>
  <si>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</si>
  <si>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</si>
  <si>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</si>
  <si>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</si>
  <si>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</si>
  <si>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</si>
  <si>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</si>
  <si>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Scheme of Delegation was signed on 18/7/2019</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</si>
  <si>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</si>
  <si>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</si>
  <si>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</si>
  <si>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</si>
  <si>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</si>
  <si>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</si>
  <si>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</si>
  <si>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</si>
  <si>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</si>
  <si>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</si>
  <si>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</si>
  <si>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</si>
  <si>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</si>
  <si>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</si>
  <si>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</si>
  <si>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</si>
  <si>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Reputation</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</si>
  <si>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</si>
  <si>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</si>
  <si>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</si>
  <si>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</si>
  <si>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</si>
  <si>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</si>
  <si>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</si>
  <si>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</si>
  <si>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</si>
  <si>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</si>
  <si>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</si>
  <si>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</si>
  <si>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</si>
  <si>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</si>
  <si>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</si>
  <si>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</si>
  <si>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</si>
  <si>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</si>
  <si>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</si>
  <si>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</si>
  <si>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</si>
  <si>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</si>
  <si>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</si>
  <si>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Resources</t>
  </si>
  <si>
    <t>SSLEP delivery</t>
  </si>
  <si>
    <t>12.03.2020</t>
  </si>
  <si>
    <t>Audit &amp; Finance Committee</t>
  </si>
  <si>
    <t>Strategic 8</t>
  </si>
  <si>
    <t>Strategic 9</t>
  </si>
  <si>
    <t>Government  advice</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</si>
  <si>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</si>
  <si>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</si>
  <si>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</si>
  <si>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JC/SP/
LEP Chair</t>
  </si>
  <si>
    <t>Engage with BEIS - push for extension of timescales for spend
Lobby ministers
Engage with support groups such as LEP network</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</si>
  <si>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</si>
  <si>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Nigel senior</t>
  </si>
  <si>
    <t>TA Team</t>
  </si>
  <si>
    <t>Impact</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</si>
  <si>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</si>
  <si>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</si>
  <si>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</si>
  <si>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ESIF 5</t>
  </si>
  <si>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</si>
  <si>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</si>
  <si>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</si>
  <si>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</si>
  <si>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</si>
  <si>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</si>
  <si>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</si>
  <si>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</si>
  <si>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</si>
  <si>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</si>
  <si>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</si>
  <si>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</si>
  <si>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</si>
  <si>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</si>
  <si>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GPF 3</t>
  </si>
  <si>
    <t xml:space="preserve">GPF 4
</t>
  </si>
  <si>
    <t>Skills 4</t>
  </si>
  <si>
    <t>Skills 5</t>
  </si>
  <si>
    <t>Skills 6</t>
  </si>
  <si>
    <t>Skills 7</t>
  </si>
  <si>
    <t>FG 5</t>
  </si>
  <si>
    <t>FG 8</t>
  </si>
  <si>
    <t>FG 2</t>
  </si>
  <si>
    <t>FG 4</t>
  </si>
  <si>
    <t>FG 6</t>
  </si>
  <si>
    <t>FG 13</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</si>
  <si>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</si>
  <si>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</si>
  <si>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</si>
  <si>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</si>
  <si>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</si>
  <si>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</si>
  <si>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</si>
  <si>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</si>
  <si>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</si>
  <si>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</si>
  <si>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</si>
  <si>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</si>
  <si>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</si>
  <si>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</si>
  <si>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</si>
  <si>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</si>
  <si>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</si>
  <si>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</si>
  <si>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</si>
  <si>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</si>
  <si>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</si>
  <si>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</si>
  <si>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</si>
  <si>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</si>
  <si>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</si>
  <si>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</si>
  <si>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</si>
  <si>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</si>
  <si>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</si>
  <si>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</si>
  <si>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</si>
  <si>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</si>
  <si>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</si>
  <si>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</si>
  <si>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</si>
  <si>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</si>
  <si>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</si>
  <si>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</si>
  <si>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</si>
  <si>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</si>
  <si>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</si>
  <si>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</si>
  <si>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</si>
  <si>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</si>
  <si>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</si>
  <si>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</si>
  <si>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</si>
  <si>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</si>
  <si>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</si>
  <si>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</si>
  <si>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</si>
  <si>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</si>
  <si>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</si>
  <si>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</si>
  <si>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</si>
  <si>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</si>
  <si>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</si>
  <si>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</si>
  <si>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</si>
  <si>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</si>
  <si>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</si>
  <si>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</si>
  <si>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</si>
  <si>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</si>
  <si>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</si>
  <si>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</si>
  <si>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</si>
  <si>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</si>
  <si>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</si>
  <si>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</si>
  <si>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Severe</t>
  </si>
  <si>
    <t>SSLEP PAG</t>
  </si>
  <si>
    <t>SSLEP Chair</t>
  </si>
  <si>
    <t>Immediate</t>
  </si>
  <si>
    <t>Moderate</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</si>
  <si>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</si>
  <si>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</si>
  <si>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</si>
  <si>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</si>
  <si>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</si>
  <si>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</si>
  <si>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</si>
  <si>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</si>
  <si>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</si>
  <si>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</si>
  <si>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</si>
  <si>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</si>
  <si>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</si>
  <si>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</si>
  <si>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LEP CEO</t>
  </si>
  <si>
    <t>Manufacturing Excellence Centre
The provider may not achieve its targets</t>
  </si>
  <si>
    <t>Delivery of outputs</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</si>
  <si>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</si>
  <si>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</si>
  <si>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</si>
  <si>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</si>
  <si>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</si>
  <si>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</si>
  <si>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</si>
  <si>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Close links with SCC HR re JE process. 
Recruitment process.</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</si>
  <si>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</si>
  <si>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GPF Panel</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</si>
  <si>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</si>
  <si>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 xml:space="preserve">Liquidation of Pochin as builders appointed for Hilton Garden hotel development part funded via GPF grant.  New builders appointed, development as yet incomplete. Additional delay as a result of COVID-19 disruption. </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</si>
  <si>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</si>
  <si>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</si>
  <si>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 xml:space="preserve">There is a risk that the forecast benefits of the District Heat Network may not be fulfilled due to the low price of natural gas. </t>
  </si>
  <si>
    <t>Benefits realisation</t>
  </si>
  <si>
    <t>Impact would be potential loss of leadership and/or increased time for new CEO to become effective</t>
  </si>
  <si>
    <t xml:space="preserve">There is a risk that LIS subgroups may not perform in line with their Terms of Reference.  </t>
  </si>
  <si>
    <t>Delay or failure to complete the build would have  reputational impact on SSLEP and the loan may not be repaid, reducing the loan funding pot available to future schemes.</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</si>
  <si>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</si>
  <si>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</si>
  <si>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</si>
  <si>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</si>
  <si>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</si>
  <si>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</si>
  <si>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Financial/
reputational</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</si>
  <si>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</si>
  <si>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</si>
  <si>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</si>
  <si>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</si>
  <si>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</si>
  <si>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</si>
  <si>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The impact is that the spend deadline may not be met and funding may be lost.</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</si>
  <si>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</si>
  <si>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</si>
  <si>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</si>
  <si>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</si>
  <si>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</si>
  <si>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</si>
  <si>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</si>
  <si>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</si>
  <si>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</si>
  <si>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</si>
  <si>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</si>
  <si>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</si>
  <si>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</si>
  <si>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</si>
  <si>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</si>
  <si>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 xml:space="preserve">Quarterly grant spend profiling in place for all CDGD projects.
</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</si>
  <si>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</si>
  <si>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</si>
  <si>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</si>
  <si>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</si>
  <si>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Date updated or reviewed</t>
  </si>
  <si>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November: The project has exceeded its KPI targets for Sept 20 - Apprenticeship growth target 173 actual 194, new learners target 135 actual 205.</t>
    </r>
    <r>
      <rPr>
        <sz val="9"/>
        <rFont val="Arial"/>
        <family val="2"/>
      </rPr>
      <t xml:space="preserve">  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</si>
  <si>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 November: The project has exceeded its KPI targets for Sept 20 - Apprenticeship growth target 60 actual 61, new learners target 91 actual 247. </t>
    </r>
    <r>
      <rPr>
        <sz val="9"/>
        <rFont val="Arial"/>
        <family val="2"/>
      </rPr>
      <t>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</si>
  <si>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November: The project has mixed performance against its KPI targets for Sept 20 - Apprenticeship growth target 52 actual 44, new learners target 104 actual 1076. </t>
    </r>
    <r>
      <rPr>
        <sz val="9"/>
        <rFont val="Arial"/>
        <family val="2"/>
      </rPr>
      <t>CLOSE RISK</t>
    </r>
  </si>
  <si>
    <t>Legal ensuring mitigation measures in place.  
Letter re Revised Funding Conditions  taken to Executive Board 17/10/19.  Revised target practical completion date early September 2020 from original profile date of 07/08/2020.  03/11/20 - the Hotel is complete and opened in October with 30 jobs created.  CLOSE RISK</t>
  </si>
  <si>
    <t>issue 
CDGD</t>
  </si>
  <si>
    <t>Profile Finance Report tracker in place; 20/21 quarterly profile in place</t>
  </si>
  <si>
    <t>Risks</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</si>
  <si>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</si>
  <si>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</si>
  <si>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Chair of SPMG</t>
  </si>
  <si>
    <r>
      <t xml:space="preserve"> 
</t>
    </r>
    <r>
      <rPr>
        <sz val="8"/>
        <rFont val="Arial"/>
        <family val="2"/>
      </rPr>
      <t>CDGD</t>
    </r>
  </si>
  <si>
    <r>
      <t xml:space="preserve">
</t>
    </r>
    <r>
      <rPr>
        <sz val="8"/>
        <rFont val="Arial"/>
        <family val="2"/>
      </rPr>
      <t>CDGD</t>
    </r>
  </si>
  <si>
    <t>SPMG  Chair</t>
  </si>
  <si>
    <t>Recruitment of CEO – agreements are in place to retain interim CEO until external advertisement for CEO recruitment process is complete.  Interim CEO has indicated that they are prepared to stay on a permanent basis subject to recruitment process / or that there will be sufficient time for an effective handover for a new external appointment.</t>
  </si>
  <si>
    <t xml:space="preserve">The impact could be that an LIS Implementation Plan, which is likely to be required to access competitive/discretionary government funding, may not be produced.  </t>
  </si>
  <si>
    <t>Board Members are providing leadership to the Sub Groups. SPMG undergoing policy work to provide more of a process around open calls for projects that require public intervention and associated priority/assessment maturity model.</t>
  </si>
  <si>
    <t xml:space="preserve">There is an issue in determining the extent of mitigation required for LGF underspend/slippage due to lack of visibility of scheme progress.  LGF grant was diverted from the City East Link Road scheme following the BEIS review in June 2020 as CELR could not forecast spend within deadline.  
A further underspend of around £678,000 is forecast, although this may change.  Currently forecasting that this could be spent in Q1 of 2021/22.  </t>
  </si>
  <si>
    <t>Continue to monitor using ERDF process and advise via ESIF Committee and SSLEP Executive Board
03/02/21 - MC advised that this risk can now be closed</t>
  </si>
  <si>
    <t xml:space="preserve">The CELR lead has now provided a progress report and a revised monitoring/spend plan.  Some LGF is forecast to be spent slightly beyond the LGF deadline. Discussions are taking place with SoTCC around the possible options of off-setting this against an other legitimate Stoke LGF scheme.
The S151 Officer brought a paper to SPMG on 01/02/21:
S151 has discussed options with SoTCC Capital Finance team. His recommendation is to switch underspend from CELR to Etruria Valley Link Road (EVLR).  EVLR has completed its LGF spend but is still an active scheme with various funding sources and could spend the additional LGF in Q4.  SoTCC would then be able to switch funding back to CELR in the new financial year. Switching the LGF to EVLR means that all LGF grant will be spent on LGF schemes.  SPMG APPROVED SA’s recommendation to switch underspend from CELR to EVLR. Legal documents will be drafted to reflect the agreed changes.
</t>
  </si>
  <si>
    <t xml:space="preserve">
SPMG
</t>
  </si>
  <si>
    <t>CLOSED</t>
  </si>
  <si>
    <t xml:space="preserve">
There is the potential for i54WE to soak up another £1.7m of underspend (originally more, but i54WE now has £3m GBF funding allocated)  if further slippage occurs.  In addition to i54WE, the S151 presented a paper to SPMG on 29/10/20, detailing further mitigation via other active LGF schemes that could quickly absorb any underspend.  The report was provided to Audit &amp; Finance Committee to provide assurance that mitigation is in place.  Further detail was provided by the S151.
In January and February 2 key Issues were resolved (Risk 6 CELR and Risk 5 Stoke Flood Alleviation), reducing this risk further.
End of Q4 - final LGF contract was signed (S278 agreement meant that funding transfer was immediate).  S151 applied freedoms and flexibilities to capital switch remaining underspend/retracted LGF, meaning that LGF is fully spent by March 2021 deadline.</t>
  </si>
  <si>
    <t>New CEO, Anne Boyd, has been appointed and is in place from 1st April 2021</t>
  </si>
  <si>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
BEIS is kept fully informed on progress.
Following the Q4 20/21 quarterly report to BEIS, LGD will now be reported biennially to BEIS (but still reported quarterly to SPMG)..</t>
  </si>
  <si>
    <t>EA is proposing to reduce level of funding by £700,000. The scheme would still be completed but remaining funding would come from an alternative source to bridge the gap. Outputs would remain the same. 
Report from S151 is to go to SPMG on 04/05/21. 
A letter from Phil Cresswell SoTCC was received 15/03/221. SPMG to be asked to consider earmarking £200,000 of switched capital funding to fund de-silting work in the new financial year.
The de-silting work was not part of the original scheme but is linked (co-dependent outputs) and information provided will be appraised and considered by SPMG subject to any available funding.  The issue related to the original scheme is now closed as the unspent LGF funding has been retracted.</t>
  </si>
  <si>
    <t>CDGD27</t>
  </si>
  <si>
    <t>SCC Highways</t>
  </si>
  <si>
    <t>Programme delivery/
Finance</t>
  </si>
  <si>
    <t>Finance/
reputation</t>
  </si>
  <si>
    <t>Jul/Aug -21</t>
  </si>
  <si>
    <t xml:space="preserve">
SCC Highways legal processes.
SSLEP legal contracts (include clawback clauses)</t>
  </si>
  <si>
    <t>There is a risk that one LGF scheme may be seriously delayed or may fail to progress due to problems including legal land transfer and disengagement of design engineers</t>
  </si>
  <si>
    <t>If the problems are not resolved, the scheme may not progress or outputs may be delayed.</t>
  </si>
  <si>
    <t xml:space="preserve">
CDGD
</t>
  </si>
  <si>
    <r>
      <t xml:space="preserve">Sub Groups are operational and continually evolving through 'learn/build as we go'.   SPMG scope of work via Hatch will be subject to a commissioning process.
</t>
    </r>
    <r>
      <rPr>
        <b/>
        <sz val="9"/>
        <rFont val="Arial"/>
        <family val="2"/>
      </rPr>
      <t>CLOSED risk - this will be picked up under wider levelling up and LEP Review</t>
    </r>
  </si>
  <si>
    <t xml:space="preserve">SSLEP are working with the scheme sponsor to progress the scheme.
</t>
  </si>
  <si>
    <t>SSLEP programmes Issue Log - January 2022</t>
  </si>
  <si>
    <t>January-2021</t>
  </si>
  <si>
    <t>The scheme is progressing with the infrastructure stage.  SoTCC are to commission a market report on fuel prices next year.  SPMG has asked DHN scheme leads at what stage a site visit would be appropriate, to gain an understanding of the scheme.  The scheme lead suggests that the board members visit early 2022 when the interconnector works begin; the board will then be able to view the open trenches and the installed infrastructure.
Changes are going to Cabinet in December.  The scheme lead will bring a presentation to SPMG on 01/03/2022 and then to Board.</t>
  </si>
  <si>
    <t>A revised scheme has been proposed by the scheme sponsor.  There has been a proposal to make a significant change to the scheme, timescales and costs.   SSLEP is keen to support the scheme to progress.  Board has delegated authority to a nominated subgroup of Board members.  A revised business case has been independently appraised. The Delegated Authority Sub-group met on 21/12/21 and APPROVED the revised scheme.  Ratified by Board in January. A Funding agreement variation and a new GPF loan agreement (to cover the new security requirements approved by Board last year) are currently being drafted.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</si>
</sst>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409]d\-mmm\-yyyy;@"/>
    <numFmt numFmtId="166" formatCode="dd/mm/yyyy;@"/>
    <numFmt numFmtId="167" formatCode="mm/dd/yy"/>
  </numFmts>
  <fonts count="26"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sz val="9"/>
      <color rgb="FFFF0000"/>
      <name val="Arial"/>
      <family val="2"/>
    </font>
    <font>
      <sz val="8"/>
      <name val="Arial"/>
      <family val="2"/>
    </font>
    <font>
      <b/>
      <sz val="10"/>
      <color rgb="FFFF0000"/>
      <name val="Arial"/>
      <family val="2"/>
    </font>
    <font>
      <b/>
      <sz val="9"/>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i/>
      <sz val="8"/>
      <name val="Arial"/>
      <family val="2"/>
    </font>
    <font>
      <u/>
      <sz val="8"/>
      <name val="Arial"/>
      <family val="2"/>
    </font>
    <font>
      <b/>
      <sz val="8"/>
      <color rgb="FFFF0000"/>
      <name val="Arial"/>
      <family val="2"/>
    </font>
    <font>
      <u/>
      <sz val="10"/>
      <color theme="10"/>
      <name val="Arial"/>
      <family val="2"/>
    </font>
  </fonts>
  <fills count="12">
    <fill>
      <patternFill patternType="none"/>
    </fill>
    <fill>
      <patternFill patternType="gray125"/>
    </fill>
    <fill>
      <patternFill patternType="solid">
        <fgColor indexed="55"/>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0" fontId="25" fillId="0" borderId="0" applyNumberFormat="0" applyFill="0" applyBorder="0" applyAlignment="0" applyProtection="0"/>
  </cellStyleXfs>
  <cellXfs count="182">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0"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6" fillId="3" borderId="7"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6" fillId="3" borderId="3" xfId="0" applyNumberFormat="1" applyFont="1" applyFill="1" applyBorder="1" applyAlignment="1" applyProtection="1">
      <alignment horizontal="center" vertical="center" textRotation="90" wrapText="1"/>
    </xf>
    <xf numFmtId="0" fontId="6" fillId="3"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4" borderId="1" xfId="0" applyFont="1" applyFill="1" applyBorder="1" applyAlignment="1" applyProtection="1">
      <alignment horizontal="right" vertical="center" wrapText="1"/>
      <protection locked="0"/>
    </xf>
    <xf numFmtId="165"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9" fontId="2" fillId="4" borderId="1"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165" fontId="1" fillId="0" borderId="0" xfId="0" quotePrefix="1" applyNumberFormat="1" applyFont="1" applyBorder="1" applyAlignment="1" applyProtection="1">
      <alignment horizontal="left" vertical="top"/>
      <protection locked="0"/>
    </xf>
    <xf numFmtId="167" fontId="2" fillId="0" borderId="1" xfId="0"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 fillId="0" borderId="0" xfId="0" applyFont="1"/>
    <xf numFmtId="0" fontId="1" fillId="6" borderId="0" xfId="0" applyFont="1" applyFill="1"/>
    <xf numFmtId="0" fontId="5" fillId="0" borderId="0" xfId="0" applyFont="1"/>
    <xf numFmtId="17" fontId="0" fillId="0" borderId="0" xfId="0" applyNumberFormat="1"/>
    <xf numFmtId="0" fontId="2" fillId="7" borderId="1" xfId="0" applyFont="1" applyFill="1" applyBorder="1" applyAlignment="1" applyProtection="1">
      <alignment horizontal="left" vertical="center" wrapText="1"/>
      <protection locked="0"/>
    </xf>
    <xf numFmtId="9" fontId="2" fillId="7" borderId="1" xfId="0" applyNumberFormat="1"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wrapText="1"/>
    </xf>
    <xf numFmtId="0" fontId="2" fillId="7" borderId="1" xfId="1"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protection locked="0"/>
    </xf>
    <xf numFmtId="165" fontId="2" fillId="7" borderId="1" xfId="0" applyNumberFormat="1" applyFont="1" applyFill="1" applyBorder="1" applyAlignment="1" applyProtection="1">
      <alignment horizontal="center" vertical="center" wrapText="1"/>
      <protection locked="0"/>
    </xf>
    <xf numFmtId="0" fontId="2" fillId="7" borderId="1" xfId="0" applyFont="1" applyFill="1" applyBorder="1" applyAlignment="1">
      <alignment horizontal="left" vertical="center" wrapText="1"/>
    </xf>
    <xf numFmtId="0" fontId="2" fillId="7"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7" borderId="1" xfId="0" applyNumberFormat="1"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11" xfId="0" applyFont="1" applyFill="1" applyBorder="1" applyAlignment="1">
      <alignment horizontal="left" vertical="center" wrapText="1"/>
    </xf>
    <xf numFmtId="14" fontId="2" fillId="7"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2" fillId="7" borderId="1" xfId="0" applyFont="1" applyFill="1" applyBorder="1" applyAlignment="1" applyProtection="1">
      <alignment vertical="center" wrapText="1"/>
      <protection locked="0"/>
    </xf>
    <xf numFmtId="165" fontId="2" fillId="7" borderId="1" xfId="1"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166" fontId="2" fillId="7" borderId="1" xfId="1" applyNumberFormat="1" applyFont="1" applyFill="1" applyBorder="1" applyAlignment="1" applyProtection="1">
      <alignment horizontal="center" vertical="center" wrapText="1"/>
      <protection locked="0"/>
    </xf>
    <xf numFmtId="0" fontId="2" fillId="7" borderId="1" xfId="1" applyFont="1" applyFill="1" applyBorder="1" applyAlignment="1" applyProtection="1">
      <alignment vertical="center" wrapText="1"/>
      <protection locked="0"/>
    </xf>
    <xf numFmtId="0" fontId="3" fillId="7" borderId="1" xfId="0" applyFont="1" applyFill="1" applyBorder="1" applyAlignment="1">
      <alignment horizontal="center" vertical="center" wrapText="1"/>
    </xf>
    <xf numFmtId="0" fontId="2" fillId="7" borderId="0" xfId="0" applyFont="1" applyFill="1" applyAlignment="1">
      <alignment vertical="center" wrapText="1"/>
    </xf>
    <xf numFmtId="0" fontId="8" fillId="2" borderId="6"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xf>
    <xf numFmtId="0" fontId="8" fillId="2" borderId="5" xfId="0" applyFont="1" applyFill="1" applyBorder="1" applyAlignment="1" applyProtection="1">
      <alignment vertical="center" wrapText="1"/>
      <protection locked="0"/>
    </xf>
    <xf numFmtId="165" fontId="12" fillId="7" borderId="1" xfId="0" applyNumberFormat="1" applyFont="1" applyFill="1" applyBorder="1" applyAlignment="1" applyProtection="1">
      <alignment horizontal="center" vertical="center" wrapText="1"/>
      <protection locked="0"/>
    </xf>
    <xf numFmtId="166" fontId="2" fillId="7"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1" fillId="8" borderId="7" xfId="0" applyFont="1" applyFill="1" applyBorder="1" applyAlignment="1" applyProtection="1">
      <alignment horizontal="center" vertical="center" wrapText="1"/>
    </xf>
    <xf numFmtId="0" fontId="13" fillId="9" borderId="0" xfId="0" applyFont="1" applyFill="1" applyAlignment="1">
      <alignment horizontal="center" vertical="center" wrapText="1"/>
    </xf>
    <xf numFmtId="0" fontId="16" fillId="0" borderId="0" xfId="0" applyFont="1" applyAlignment="1">
      <alignment vertical="center" wrapText="1"/>
    </xf>
    <xf numFmtId="0" fontId="13" fillId="0" borderId="0" xfId="0" quotePrefix="1" applyFont="1" applyAlignment="1">
      <alignment vertical="center" wrapText="1"/>
    </xf>
    <xf numFmtId="0" fontId="13" fillId="9" borderId="0" xfId="0" quotePrefix="1" applyFont="1" applyFill="1" applyAlignment="1">
      <alignment vertical="center" wrapText="1"/>
    </xf>
    <xf numFmtId="0" fontId="13" fillId="0" borderId="0" xfId="0" applyFont="1" applyAlignment="1">
      <alignment horizontal="center" vertical="center" wrapText="1"/>
    </xf>
    <xf numFmtId="0" fontId="17" fillId="9" borderId="0" xfId="0" applyFont="1" applyFill="1" applyAlignment="1">
      <alignment vertical="center" wrapText="1"/>
    </xf>
    <xf numFmtId="0" fontId="18" fillId="9" borderId="0" xfId="0" applyFont="1" applyFill="1" applyAlignment="1">
      <alignment vertical="center" wrapText="1"/>
    </xf>
    <xf numFmtId="0" fontId="13" fillId="0" borderId="0" xfId="0" applyFont="1" applyAlignment="1">
      <alignment vertical="center"/>
    </xf>
    <xf numFmtId="0" fontId="20" fillId="9" borderId="1" xfId="0" applyFont="1" applyFill="1" applyBorder="1" applyAlignment="1">
      <alignment horizontal="center" vertical="center" wrapText="1"/>
    </xf>
    <xf numFmtId="0" fontId="13" fillId="9" borderId="1" xfId="0" applyFont="1" applyFill="1" applyBorder="1" applyAlignment="1">
      <alignment vertical="center" wrapText="1"/>
    </xf>
    <xf numFmtId="0" fontId="13" fillId="9" borderId="1" xfId="0" applyFont="1" applyFill="1" applyBorder="1" applyAlignment="1">
      <alignment horizontal="center" vertical="center" wrapText="1"/>
    </xf>
    <xf numFmtId="0" fontId="17" fillId="9" borderId="1" xfId="0" applyFont="1" applyFill="1" applyBorder="1" applyAlignment="1">
      <alignment vertical="center" wrapText="1"/>
    </xf>
    <xf numFmtId="0" fontId="18" fillId="9" borderId="1" xfId="0" applyFont="1" applyFill="1" applyBorder="1" applyAlignment="1">
      <alignment vertical="center" wrapText="1"/>
    </xf>
    <xf numFmtId="0" fontId="20" fillId="10" borderId="12" xfId="0" applyFont="1" applyFill="1" applyBorder="1" applyAlignment="1">
      <alignment horizontal="center" vertical="center" wrapText="1"/>
    </xf>
    <xf numFmtId="0" fontId="20" fillId="10" borderId="1" xfId="0" applyFont="1" applyFill="1" applyBorder="1" applyAlignment="1">
      <alignment vertical="center" wrapText="1"/>
    </xf>
    <xf numFmtId="0" fontId="20" fillId="0" borderId="1" xfId="0" applyFont="1" applyBorder="1" applyAlignment="1">
      <alignment horizontal="center" vertical="center" wrapText="1"/>
    </xf>
    <xf numFmtId="0" fontId="20" fillId="10" borderId="1" xfId="0" applyFont="1" applyFill="1" applyBorder="1" applyAlignment="1">
      <alignment horizontal="center" vertical="center" wrapText="1"/>
    </xf>
    <xf numFmtId="0" fontId="20" fillId="0" borderId="0" xfId="0" applyFont="1" applyAlignment="1">
      <alignment vertical="center"/>
    </xf>
    <xf numFmtId="0" fontId="13" fillId="9" borderId="1" xfId="0" applyFont="1" applyFill="1" applyBorder="1" applyAlignment="1">
      <alignment vertical="top" wrapText="1"/>
    </xf>
    <xf numFmtId="0" fontId="13" fillId="9" borderId="1" xfId="0" applyFont="1" applyFill="1" applyBorder="1" applyAlignment="1">
      <alignment horizontal="center" vertical="top" wrapText="1"/>
    </xf>
    <xf numFmtId="0" fontId="13" fillId="0" borderId="1" xfId="0" applyFont="1" applyBorder="1" applyAlignment="1">
      <alignment horizontal="center" vertical="top" wrapText="1"/>
    </xf>
    <xf numFmtId="0" fontId="18" fillId="0" borderId="1" xfId="0" applyFont="1" applyBorder="1" applyAlignment="1">
      <alignment vertical="top" wrapText="1"/>
    </xf>
    <xf numFmtId="0" fontId="20" fillId="0" borderId="12" xfId="0" applyFont="1" applyBorder="1" applyAlignment="1">
      <alignment horizontal="center" vertical="top"/>
    </xf>
    <xf numFmtId="0" fontId="13" fillId="0" borderId="1" xfId="0" applyFont="1" applyBorder="1" applyAlignment="1">
      <alignment vertical="top"/>
    </xf>
    <xf numFmtId="14" fontId="13"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horizontal="center" vertical="top"/>
    </xf>
    <xf numFmtId="0" fontId="17" fillId="0" borderId="1" xfId="0" applyFont="1" applyBorder="1" applyAlignment="1">
      <alignment vertical="top"/>
    </xf>
    <xf numFmtId="0" fontId="13" fillId="0" borderId="0" xfId="0" applyFont="1" applyAlignment="1">
      <alignment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20"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3" fillId="0" borderId="1" xfId="0" applyFont="1" applyFill="1" applyBorder="1" applyAlignment="1">
      <alignment vertical="top" wrapText="1"/>
    </xf>
    <xf numFmtId="0" fontId="13" fillId="9" borderId="1" xfId="0" applyFont="1" applyFill="1" applyBorder="1" applyAlignment="1">
      <alignment vertical="top" wrapText="1"/>
    </xf>
    <xf numFmtId="0" fontId="13" fillId="8" borderId="1" xfId="0" applyFont="1" applyFill="1" applyBorder="1" applyAlignment="1">
      <alignment horizontal="center" vertical="top"/>
    </xf>
    <xf numFmtId="0" fontId="8" fillId="2" borderId="6"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7" borderId="1" xfId="0" applyFont="1" applyFill="1" applyBorder="1" applyAlignment="1">
      <alignment vertical="center" wrapText="1"/>
    </xf>
    <xf numFmtId="167" fontId="2" fillId="7" borderId="1" xfId="0" applyNumberFormat="1" applyFont="1" applyFill="1" applyBorder="1" applyAlignment="1" applyProtection="1">
      <alignment horizontal="center" vertical="center" wrapText="1"/>
      <protection locked="0"/>
    </xf>
    <xf numFmtId="0" fontId="12" fillId="7"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0" fillId="7" borderId="0" xfId="0" applyFill="1" applyBorder="1" applyAlignment="1" applyProtection="1">
      <alignment vertical="center" wrapText="1"/>
      <protection locked="0"/>
    </xf>
    <xf numFmtId="0" fontId="11" fillId="7" borderId="1" xfId="0" applyFont="1" applyFill="1" applyBorder="1" applyAlignment="1">
      <alignment horizontal="left" vertical="top" wrapText="1"/>
    </xf>
    <xf numFmtId="0" fontId="14" fillId="0" borderId="0" xfId="0" applyFont="1"/>
    <xf numFmtId="0" fontId="1" fillId="8" borderId="0" xfId="0" applyFont="1" applyFill="1"/>
    <xf numFmtId="17" fontId="13" fillId="9" borderId="16" xfId="0" applyNumberFormat="1" applyFont="1" applyFill="1" applyBorder="1" applyAlignment="1">
      <alignment vertical="top" wrapText="1"/>
    </xf>
    <xf numFmtId="0" fontId="13" fillId="0" borderId="0" xfId="0" applyFont="1" applyAlignment="1">
      <alignment vertical="top" wrapText="1"/>
    </xf>
    <xf numFmtId="0" fontId="14" fillId="8" borderId="0" xfId="0" applyFont="1" applyFill="1"/>
    <xf numFmtId="0" fontId="20" fillId="8" borderId="1" xfId="0" applyFont="1" applyFill="1" applyBorder="1" applyAlignment="1">
      <alignment vertical="top" wrapText="1"/>
    </xf>
    <xf numFmtId="0" fontId="25" fillId="0" borderId="0" xfId="2" applyBorder="1" applyAlignment="1" applyProtection="1">
      <alignment vertical="top" wrapText="1"/>
      <protection locked="0"/>
    </xf>
    <xf numFmtId="0" fontId="20" fillId="11" borderId="12" xfId="0" applyFont="1" applyFill="1" applyBorder="1" applyAlignment="1">
      <alignment horizontal="center" vertical="center"/>
    </xf>
    <xf numFmtId="0" fontId="24" fillId="11" borderId="1" xfId="0" applyFont="1" applyFill="1" applyBorder="1" applyAlignment="1">
      <alignment vertical="center" wrapText="1"/>
    </xf>
    <xf numFmtId="0" fontId="13" fillId="11" borderId="1" xfId="0" applyFont="1" applyFill="1" applyBorder="1" applyAlignment="1">
      <alignment horizontal="center" vertical="center"/>
    </xf>
    <xf numFmtId="14" fontId="13" fillId="11" borderId="1" xfId="0" applyNumberFormat="1" applyFont="1" applyFill="1" applyBorder="1" applyAlignment="1">
      <alignment vertical="center"/>
    </xf>
    <xf numFmtId="0" fontId="13" fillId="11" borderId="1" xfId="0" applyFont="1" applyFill="1" applyBorder="1" applyAlignment="1">
      <alignment horizontal="center" vertical="top" wrapText="1"/>
    </xf>
    <xf numFmtId="0" fontId="13" fillId="11" borderId="1" xfId="0" applyFont="1" applyFill="1" applyBorder="1" applyAlignment="1">
      <alignment vertical="top" wrapText="1"/>
    </xf>
    <xf numFmtId="0" fontId="13" fillId="11" borderId="1" xfId="0" applyFont="1" applyFill="1" applyBorder="1" applyAlignment="1">
      <alignment vertical="top"/>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xf>
    <xf numFmtId="0" fontId="18" fillId="11" borderId="1" xfId="0" applyFont="1" applyFill="1" applyBorder="1" applyAlignment="1">
      <alignment vertical="center"/>
    </xf>
    <xf numFmtId="0" fontId="3" fillId="4" borderId="1" xfId="0" applyFont="1" applyFill="1" applyBorder="1" applyAlignment="1">
      <alignment horizontal="center" vertical="center" wrapText="1"/>
    </xf>
    <xf numFmtId="165" fontId="12" fillId="4" borderId="1" xfId="0" applyNumberFormat="1" applyFont="1" applyFill="1" applyBorder="1" applyAlignment="1" applyProtection="1">
      <alignment horizontal="center" vertical="center" wrapText="1"/>
      <protection locked="0"/>
    </xf>
    <xf numFmtId="0" fontId="21" fillId="10" borderId="1" xfId="0" applyFont="1" applyFill="1" applyBorder="1" applyAlignment="1">
      <alignment horizontal="center" vertical="center" wrapText="1"/>
    </xf>
    <xf numFmtId="0" fontId="13" fillId="9" borderId="0" xfId="0" applyFont="1" applyFill="1" applyBorder="1" applyAlignment="1">
      <alignment vertical="center" wrapText="1"/>
    </xf>
    <xf numFmtId="0" fontId="20" fillId="4" borderId="12" xfId="0" applyFont="1" applyFill="1" applyBorder="1" applyAlignment="1">
      <alignment horizontal="center" vertical="center"/>
    </xf>
    <xf numFmtId="0" fontId="24" fillId="4" borderId="1" xfId="0" applyFont="1" applyFill="1" applyBorder="1" applyAlignment="1">
      <alignment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3"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4" borderId="1" xfId="0" applyFont="1" applyFill="1" applyBorder="1" applyAlignment="1">
      <alignment vertical="top"/>
    </xf>
    <xf numFmtId="0" fontId="13" fillId="4" borderId="1" xfId="0" applyFont="1" applyFill="1" applyBorder="1" applyAlignment="1">
      <alignment vertical="center" wrapText="1"/>
    </xf>
    <xf numFmtId="14" fontId="13" fillId="4" borderId="1" xfId="0" applyNumberFormat="1" applyFont="1" applyFill="1" applyBorder="1" applyAlignment="1">
      <alignment horizontal="center" vertical="center"/>
    </xf>
    <xf numFmtId="0" fontId="17" fillId="4" borderId="1" xfId="0" applyFont="1" applyFill="1" applyBorder="1" applyAlignment="1">
      <alignment vertical="center"/>
    </xf>
    <xf numFmtId="0" fontId="18" fillId="4" borderId="1" xfId="0" applyFont="1" applyFill="1" applyBorder="1" applyAlignment="1">
      <alignment vertical="center"/>
    </xf>
    <xf numFmtId="0" fontId="5" fillId="0" borderId="0" xfId="0" applyFont="1" applyBorder="1" applyAlignment="1" applyProtection="1">
      <alignment vertical="top" wrapText="1"/>
      <protection locked="0"/>
    </xf>
    <xf numFmtId="0" fontId="2" fillId="0" borderId="0" xfId="0" applyFont="1" applyBorder="1" applyAlignment="1" applyProtection="1">
      <alignment horizontal="left" vertical="center" wrapText="1"/>
      <protection locked="0"/>
    </xf>
    <xf numFmtId="0" fontId="2" fillId="4" borderId="1" xfId="0" applyFont="1" applyFill="1" applyBorder="1" applyAlignment="1" applyProtection="1">
      <alignment vertical="center" wrapText="1"/>
      <protection locked="0"/>
    </xf>
    <xf numFmtId="0" fontId="20" fillId="10"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19" fillId="9" borderId="13" xfId="0" applyFont="1" applyFill="1" applyBorder="1" applyAlignment="1">
      <alignment horizontal="center"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1000000}"/>
  </cellStyles>
  <dxfs count="782">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'!$B$27</c:f>
              <c:strCache>
                <c:ptCount val="1"/>
                <c:pt idx="0">
                  <c:v>Red</c:v>
                </c:pt>
              </c:strCache>
            </c:strRef>
          </c:tx>
          <c:spPr>
            <a:solidFill>
              <a:srgbClr val="FF0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'!$B$28:$B$33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0-0902-448B-8C77-123959BC0A60}"/>
            </c:ext>
          </c:extLst>
        </c:ser>
        <c:ser>
          <c:idx val="1"/>
          <c:order val="1"/>
          <c:tx>
            <c:strRef>
              <c:f>'Summary analysis '!$C$27</c:f>
              <c:strCache>
                <c:ptCount val="1"/>
                <c:pt idx="0">
                  <c:v>Amber</c:v>
                </c:pt>
              </c:strCache>
            </c:strRef>
          </c:tx>
          <c:spPr>
            <a:solidFill>
              <a:srgbClr val="FFC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'!$C$28:$C$33</c:f>
              <c:numCache>
                <c:formatCode>General</c:formatCode>
                <c:ptCount val="6"/>
                <c:pt idx="0">
                  <c:v>0</c:v>
                </c:pt>
                <c:pt idx="1">
                  <c:v>1</c:v>
                </c:pt>
                <c:pt idx="2">
                  <c:v>1</c:v>
                </c:pt>
                <c:pt idx="3">
                  <c:v>0</c:v>
                </c:pt>
                <c:pt idx="4">
                  <c:v>0</c:v>
                </c:pt>
                <c:pt idx="5">
                  <c:v>0</c:v>
                </c:pt>
              </c:numCache>
            </c:numRef>
          </c:val>
          <c:extLst>
            <c:ext xmlns:c16="http://schemas.microsoft.com/office/drawing/2014/chart" uri="{C3380CC4-5D6E-409C-BE32-E72D297353CC}">
              <c16:uniqueId val="{00000001-0902-448B-8C77-123959BC0A60}"/>
            </c:ext>
          </c:extLst>
        </c:ser>
        <c:ser>
          <c:idx val="2"/>
          <c:order val="2"/>
          <c:tx>
            <c:strRef>
              <c:f>'Summary analysis '!$D$27</c:f>
              <c:strCache>
                <c:ptCount val="1"/>
                <c:pt idx="0">
                  <c:v>Green</c:v>
                </c:pt>
              </c:strCache>
            </c:strRef>
          </c:tx>
          <c:spPr>
            <a:solidFill>
              <a:schemeClr val="accent3"/>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'!$D$28:$D$33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'!$A$38</c:f>
              <c:strCache>
                <c:ptCount val="1"/>
                <c:pt idx="0">
                  <c:v>Red</c:v>
                </c:pt>
              </c:strCache>
            </c:strRef>
          </c:tx>
          <c:spPr>
            <a:solidFill>
              <a:srgbClr val="FF0000"/>
            </a:solidFill>
            <a:ln>
              <a:noFill/>
            </a:ln>
            <a:effectLst/>
          </c:spPr>
          <c:invertIfNegative val="0"/>
          <c:cat>
            <c:strRef>
              <c:f>'Summary analysis '!$B$37:$D$37</c:f>
              <c:strCache>
                <c:ptCount val="3"/>
                <c:pt idx="0">
                  <c:v>Board</c:v>
                </c:pt>
                <c:pt idx="1">
                  <c:v>Audit &amp; Finance</c:v>
                </c:pt>
                <c:pt idx="2">
                  <c:v>SPMG</c:v>
                </c:pt>
              </c:strCache>
            </c:strRef>
          </c:cat>
          <c:val>
            <c:numRef>
              <c:f>'Summary analysis '!$B$38:$D$38</c:f>
              <c:numCache>
                <c:formatCode>General</c:formatCode>
                <c:ptCount val="3"/>
                <c:pt idx="0">
                  <c:v>3</c:v>
                </c:pt>
                <c:pt idx="1">
                  <c:v>1</c:v>
                </c:pt>
                <c:pt idx="2">
                  <c:v>1</c:v>
                </c:pt>
              </c:numCache>
            </c:numRef>
          </c:val>
          <c:extLst>
            <c:ext xmlns:c16="http://schemas.microsoft.com/office/drawing/2014/chart" uri="{C3380CC4-5D6E-409C-BE32-E72D297353CC}">
              <c16:uniqueId val="{00000000-DBA5-41B6-BFEF-37887C3DAC06}"/>
            </c:ext>
          </c:extLst>
        </c:ser>
        <c:ser>
          <c:idx val="1"/>
          <c:order val="1"/>
          <c:tx>
            <c:strRef>
              <c:f>'Summary analysis '!$A$39</c:f>
              <c:strCache>
                <c:ptCount val="1"/>
                <c:pt idx="0">
                  <c:v>Amber</c:v>
                </c:pt>
              </c:strCache>
            </c:strRef>
          </c:tx>
          <c:spPr>
            <a:solidFill>
              <a:srgbClr val="FFC000"/>
            </a:solidFill>
            <a:ln>
              <a:noFill/>
            </a:ln>
            <a:effectLst/>
          </c:spPr>
          <c:invertIfNegative val="0"/>
          <c:cat>
            <c:strRef>
              <c:f>'Summary analysis '!$B$37:$D$37</c:f>
              <c:strCache>
                <c:ptCount val="3"/>
                <c:pt idx="0">
                  <c:v>Board</c:v>
                </c:pt>
                <c:pt idx="1">
                  <c:v>Audit &amp; Finance</c:v>
                </c:pt>
                <c:pt idx="2">
                  <c:v>SPMG</c:v>
                </c:pt>
              </c:strCache>
            </c:strRef>
          </c:cat>
          <c:val>
            <c:numRef>
              <c:f>'Summary analysis '!$B$39:$D$39</c:f>
              <c:numCache>
                <c:formatCode>General</c:formatCode>
                <c:ptCount val="3"/>
                <c:pt idx="0">
                  <c:v>5</c:v>
                </c:pt>
                <c:pt idx="1">
                  <c:v>12</c:v>
                </c:pt>
                <c:pt idx="2">
                  <c:v>16</c:v>
                </c:pt>
              </c:numCache>
            </c:numRef>
          </c:val>
          <c:extLst>
            <c:ext xmlns:c16="http://schemas.microsoft.com/office/drawing/2014/chart" uri="{C3380CC4-5D6E-409C-BE32-E72D297353CC}">
              <c16:uniqueId val="{00000001-DBA5-41B6-BFEF-37887C3DAC06}"/>
            </c:ext>
          </c:extLst>
        </c:ser>
        <c:ser>
          <c:idx val="2"/>
          <c:order val="2"/>
          <c:tx>
            <c:strRef>
              <c:f>'Summary analysis '!$A$40</c:f>
              <c:strCache>
                <c:ptCount val="1"/>
                <c:pt idx="0">
                  <c:v>Green</c:v>
                </c:pt>
              </c:strCache>
            </c:strRef>
          </c:tx>
          <c:spPr>
            <a:solidFill>
              <a:schemeClr val="accent3"/>
            </a:solidFill>
            <a:ln>
              <a:noFill/>
            </a:ln>
            <a:effectLst/>
          </c:spPr>
          <c:invertIfNegative val="0"/>
          <c:cat>
            <c:strRef>
              <c:f>'Summary analysis '!$B$37:$D$37</c:f>
              <c:strCache>
                <c:ptCount val="3"/>
                <c:pt idx="0">
                  <c:v>Board</c:v>
                </c:pt>
                <c:pt idx="1">
                  <c:v>Audit &amp; Finance</c:v>
                </c:pt>
                <c:pt idx="2">
                  <c:v>SPMG</c:v>
                </c:pt>
              </c:strCache>
            </c:strRef>
          </c:cat>
          <c:val>
            <c:numRef>
              <c:f>'Summary analysis '!$B$40:$D$40</c:f>
              <c:numCache>
                <c:formatCode>General</c:formatCode>
                <c:ptCount val="3"/>
                <c:pt idx="0">
                  <c:v>1</c:v>
                </c:pt>
                <c:pt idx="1">
                  <c:v>0</c:v>
                </c:pt>
                <c:pt idx="2">
                  <c:v>0</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318669867159808E-2"/>
          <c:y val="0.175159386068477"/>
          <c:w val="0.91601619499406106"/>
          <c:h val="0.60725673753590714"/>
        </c:manualLayout>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7464601126"/>
          <c:y val="4.1945541931225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numRef>
              <c:f>'Summary analysis '!$J$23:$J$25</c:f>
              <c:numCache>
                <c:formatCode>General</c:formatCode>
                <c:ptCount val="3"/>
              </c:numCache>
            </c:numRef>
          </c:cat>
          <c:val>
            <c:numRef>
              <c:f>'Summary analysis '!$L$23:$L$25</c:f>
              <c:numCache>
                <c:formatCode>General</c:formatCode>
                <c:ptCount val="3"/>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'!$R$23</c:f>
              <c:strCache>
                <c:ptCount val="1"/>
                <c:pt idx="0">
                  <c:v>Red</c:v>
                </c:pt>
              </c:strCache>
            </c:strRef>
          </c:tx>
          <c:spPr>
            <a:solidFill>
              <a:srgbClr val="FF0000"/>
            </a:solidFill>
            <a:ln>
              <a:noFill/>
            </a:ln>
            <a:effectLst/>
          </c:spPr>
          <c:invertIfNegative val="0"/>
          <c:cat>
            <c:strRef>
              <c:f>'Summary analysis '!$T$22:$AC$22</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'!$T$23:$AC$23</c:f>
              <c:numCache>
                <c:formatCode>General</c:formatCode>
                <c:ptCount val="10"/>
                <c:pt idx="0">
                  <c:v>3</c:v>
                </c:pt>
                <c:pt idx="1">
                  <c:v>4</c:v>
                </c:pt>
                <c:pt idx="2">
                  <c:v>3</c:v>
                </c:pt>
                <c:pt idx="3">
                  <c:v>3</c:v>
                </c:pt>
                <c:pt idx="4">
                  <c:v>3</c:v>
                </c:pt>
                <c:pt idx="5">
                  <c:v>4</c:v>
                </c:pt>
                <c:pt idx="6">
                  <c:v>6</c:v>
                </c:pt>
                <c:pt idx="7">
                  <c:v>4</c:v>
                </c:pt>
                <c:pt idx="8">
                  <c:v>4</c:v>
                </c:pt>
                <c:pt idx="9">
                  <c:v>5</c:v>
                </c:pt>
              </c:numCache>
            </c:numRef>
          </c:val>
          <c:extLst>
            <c:ext xmlns:c16="http://schemas.microsoft.com/office/drawing/2014/chart" uri="{C3380CC4-5D6E-409C-BE32-E72D297353CC}">
              <c16:uniqueId val="{00000000-A5FA-4F7A-AB50-6D9F3A0F05E3}"/>
            </c:ext>
          </c:extLst>
        </c:ser>
        <c:ser>
          <c:idx val="1"/>
          <c:order val="1"/>
          <c:tx>
            <c:strRef>
              <c:f>'Summary analysis '!$R$24</c:f>
              <c:strCache>
                <c:ptCount val="1"/>
                <c:pt idx="0">
                  <c:v>Amber</c:v>
                </c:pt>
              </c:strCache>
            </c:strRef>
          </c:tx>
          <c:spPr>
            <a:solidFill>
              <a:srgbClr val="FFC000"/>
            </a:solidFill>
            <a:ln>
              <a:noFill/>
            </a:ln>
            <a:effectLst/>
          </c:spPr>
          <c:invertIfNegative val="0"/>
          <c:cat>
            <c:strRef>
              <c:f>'Summary analysis '!$T$22:$AC$22</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'!$T$24:$AC$24</c:f>
              <c:numCache>
                <c:formatCode>General</c:formatCode>
                <c:ptCount val="10"/>
                <c:pt idx="0">
                  <c:v>14</c:v>
                </c:pt>
                <c:pt idx="1">
                  <c:v>14</c:v>
                </c:pt>
                <c:pt idx="2">
                  <c:v>14</c:v>
                </c:pt>
                <c:pt idx="3">
                  <c:v>17</c:v>
                </c:pt>
                <c:pt idx="4">
                  <c:v>17</c:v>
                </c:pt>
                <c:pt idx="5">
                  <c:v>21</c:v>
                </c:pt>
                <c:pt idx="6">
                  <c:v>24</c:v>
                </c:pt>
                <c:pt idx="7">
                  <c:v>28</c:v>
                </c:pt>
                <c:pt idx="8">
                  <c:v>32</c:v>
                </c:pt>
                <c:pt idx="9">
                  <c:v>33</c:v>
                </c:pt>
              </c:numCache>
            </c:numRef>
          </c:val>
          <c:extLst>
            <c:ext xmlns:c16="http://schemas.microsoft.com/office/drawing/2014/chart" uri="{C3380CC4-5D6E-409C-BE32-E72D297353CC}">
              <c16:uniqueId val="{00000001-A5FA-4F7A-AB50-6D9F3A0F05E3}"/>
            </c:ext>
          </c:extLst>
        </c:ser>
        <c:ser>
          <c:idx val="2"/>
          <c:order val="2"/>
          <c:tx>
            <c:strRef>
              <c:f>'Summary analysis '!$R$25</c:f>
              <c:strCache>
                <c:ptCount val="1"/>
                <c:pt idx="0">
                  <c:v>Green</c:v>
                </c:pt>
              </c:strCache>
            </c:strRef>
          </c:tx>
          <c:spPr>
            <a:solidFill>
              <a:schemeClr val="accent3"/>
            </a:solidFill>
            <a:ln>
              <a:noFill/>
            </a:ln>
            <a:effectLst/>
          </c:spPr>
          <c:invertIfNegative val="0"/>
          <c:cat>
            <c:strRef>
              <c:f>'Summary analysis '!$T$22:$AC$22</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'!$T$25:$AC$25</c:f>
              <c:numCache>
                <c:formatCode>General</c:formatCode>
                <c:ptCount val="10"/>
                <c:pt idx="0">
                  <c:v>3</c:v>
                </c:pt>
                <c:pt idx="1">
                  <c:v>4</c:v>
                </c:pt>
                <c:pt idx="2">
                  <c:v>4</c:v>
                </c:pt>
                <c:pt idx="3">
                  <c:v>4</c:v>
                </c:pt>
                <c:pt idx="4">
                  <c:v>2</c:v>
                </c:pt>
                <c:pt idx="5">
                  <c:v>2</c:v>
                </c:pt>
                <c:pt idx="6">
                  <c:v>2</c:v>
                </c:pt>
                <c:pt idx="7">
                  <c:v>2</c:v>
                </c:pt>
                <c:pt idx="8">
                  <c:v>1</c:v>
                </c:pt>
                <c:pt idx="9">
                  <c:v>1</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catAx>
        <c:axId val="90075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Algn val="ctr"/>
        <c:lblOffset val="100"/>
        <c:noMultiLvlLbl val="1"/>
      </c:cat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5580927384076986E-2"/>
          <c:y val="0.17171296296296298"/>
          <c:w val="0.9155301837270341"/>
          <c:h val="0.61498432487605714"/>
        </c:manualLayout>
      </c:layout>
      <c:barChart>
        <c:barDir val="col"/>
        <c:grouping val="clustered"/>
        <c:varyColors val="0"/>
        <c:ser>
          <c:idx val="0"/>
          <c:order val="0"/>
          <c:tx>
            <c:strRef>
              <c:f>'Summary analysis '!$R$48</c:f>
              <c:strCache>
                <c:ptCount val="1"/>
                <c:pt idx="0">
                  <c:v>Red</c:v>
                </c:pt>
              </c:strCache>
            </c:strRef>
          </c:tx>
          <c:spPr>
            <a:solidFill>
              <a:srgbClr val="FF0000"/>
            </a:solidFill>
            <a:ln>
              <a:noFill/>
            </a:ln>
            <a:effectLst/>
          </c:spPr>
          <c:invertIfNegative val="0"/>
          <c:cat>
            <c:strRef>
              <c:f>'Summary analysis '!$T$47:$AC$47</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'!$T$48:$AC$48</c:f>
              <c:numCache>
                <c:formatCode>General</c:formatCode>
                <c:ptCount val="10"/>
                <c:pt idx="0">
                  <c:v>3</c:v>
                </c:pt>
                <c:pt idx="1">
                  <c:v>4</c:v>
                </c:pt>
                <c:pt idx="2">
                  <c:v>2</c:v>
                </c:pt>
                <c:pt idx="3">
                  <c:v>2</c:v>
                </c:pt>
                <c:pt idx="4">
                  <c:v>2</c:v>
                </c:pt>
                <c:pt idx="5">
                  <c:v>2</c:v>
                </c:pt>
                <c:pt idx="6">
                  <c:v>2</c:v>
                </c:pt>
                <c:pt idx="7">
                  <c:v>2</c:v>
                </c:pt>
                <c:pt idx="8">
                  <c:v>1</c:v>
                </c:pt>
                <c:pt idx="9">
                  <c:v>1</c:v>
                </c:pt>
              </c:numCache>
            </c:numRef>
          </c:val>
          <c:extLst>
            <c:ext xmlns:c16="http://schemas.microsoft.com/office/drawing/2014/chart" uri="{C3380CC4-5D6E-409C-BE32-E72D297353CC}">
              <c16:uniqueId val="{00000000-D70B-4B69-9A70-9680DC232AE4}"/>
            </c:ext>
          </c:extLst>
        </c:ser>
        <c:ser>
          <c:idx val="1"/>
          <c:order val="1"/>
          <c:tx>
            <c:strRef>
              <c:f>'Summary analysis '!$R$49</c:f>
              <c:strCache>
                <c:ptCount val="1"/>
                <c:pt idx="0">
                  <c:v>Amber</c:v>
                </c:pt>
              </c:strCache>
            </c:strRef>
          </c:tx>
          <c:spPr>
            <a:solidFill>
              <a:srgbClr val="FFC000"/>
            </a:solidFill>
            <a:ln>
              <a:noFill/>
            </a:ln>
            <a:effectLst/>
          </c:spPr>
          <c:invertIfNegative val="0"/>
          <c:cat>
            <c:strRef>
              <c:f>'Summary analysis '!$T$47:$AC$47</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'!$T$49:$AC$49</c:f>
              <c:numCache>
                <c:formatCode>General</c:formatCode>
                <c:ptCount val="10"/>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01-D70B-4B69-9A70-9680DC232AE4}"/>
            </c:ext>
          </c:extLst>
        </c:ser>
        <c:ser>
          <c:idx val="2"/>
          <c:order val="2"/>
          <c:tx>
            <c:strRef>
              <c:f>'Summary analysis '!$R$50</c:f>
              <c:strCache>
                <c:ptCount val="1"/>
                <c:pt idx="0">
                  <c:v>Green</c:v>
                </c:pt>
              </c:strCache>
            </c:strRef>
          </c:tx>
          <c:spPr>
            <a:solidFill>
              <a:schemeClr val="accent3"/>
            </a:solidFill>
            <a:ln>
              <a:noFill/>
            </a:ln>
            <a:effectLst/>
          </c:spPr>
          <c:invertIfNegative val="0"/>
          <c:cat>
            <c:strRef>
              <c:f>'Summary analysis '!$T$47:$AC$47</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'!$T$50:$AC$50</c:f>
              <c:numCache>
                <c:formatCode>General</c:formatCode>
                <c:ptCount val="10"/>
                <c:pt idx="0">
                  <c:v>0</c:v>
                </c:pt>
                <c:pt idx="1">
                  <c:v>0</c:v>
                </c:pt>
                <c:pt idx="2">
                  <c:v>2</c:v>
                </c:pt>
                <c:pt idx="3">
                  <c:v>2</c:v>
                </c:pt>
                <c:pt idx="4">
                  <c:v>1</c:v>
                </c:pt>
                <c:pt idx="5">
                  <c:v>0</c:v>
                </c:pt>
                <c:pt idx="6">
                  <c:v>0</c:v>
                </c:pt>
                <c:pt idx="7">
                  <c:v>0</c:v>
                </c:pt>
                <c:pt idx="8">
                  <c:v>1</c:v>
                </c:pt>
                <c:pt idx="9">
                  <c:v>1</c:v>
                </c:pt>
              </c:numCache>
            </c:numRef>
          </c:val>
          <c:extLst>
            <c:ext xmlns:c16="http://schemas.microsoft.com/office/drawing/2014/chart" uri="{C3380CC4-5D6E-409C-BE32-E72D297353CC}">
              <c16:uniqueId val="{00000001-37D0-4E6B-A7B6-7F72683E313E}"/>
            </c:ext>
          </c:extLst>
        </c:ser>
        <c:dLbls>
          <c:showLegendKey val="0"/>
          <c:showVal val="0"/>
          <c:showCatName val="0"/>
          <c:showSerName val="0"/>
          <c:showPercent val="0"/>
          <c:showBubbleSize val="0"/>
        </c:dLbls>
        <c:gapWidth val="219"/>
        <c:overlap val="-27"/>
        <c:axId val="918204592"/>
        <c:axId val="918206232"/>
      </c:barChart>
      <c:catAx>
        <c:axId val="91820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Algn val="ctr"/>
        <c:lblOffset val="100"/>
        <c:noMultiLvlLbl val="1"/>
      </c:cat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803149606299204E-2"/>
          <c:y val="0.17171296296296298"/>
          <c:w val="0.9155301837270341"/>
          <c:h val="0.61498432487605714"/>
        </c:manualLayout>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'!$B$16:$B$21</c:f>
              <c:numCache>
                <c:formatCode>General</c:formatCode>
                <c:ptCount val="6"/>
                <c:pt idx="0">
                  <c:v>4</c:v>
                </c:pt>
                <c:pt idx="1">
                  <c:v>1</c:v>
                </c:pt>
                <c:pt idx="2">
                  <c:v>0</c:v>
                </c:pt>
                <c:pt idx="3">
                  <c:v>0</c:v>
                </c:pt>
                <c:pt idx="4">
                  <c:v>0</c:v>
                </c:pt>
                <c:pt idx="5">
                  <c:v>0</c:v>
                </c:pt>
              </c:numCache>
            </c:numRef>
          </c:val>
          <c:extLst>
            <c:ext xmlns:c16="http://schemas.microsoft.com/office/drawing/2014/chart" uri="{C3380CC4-5D6E-409C-BE32-E72D297353CC}">
              <c16:uniqueId val="{00000000-99A5-4EF8-8799-905A5E6D0859}"/>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'!$C$16:$C$21</c:f>
              <c:numCache>
                <c:formatCode>General</c:formatCode>
                <c:ptCount val="6"/>
                <c:pt idx="0">
                  <c:v>8</c:v>
                </c:pt>
                <c:pt idx="1">
                  <c:v>1</c:v>
                </c:pt>
                <c:pt idx="2">
                  <c:v>3</c:v>
                </c:pt>
                <c:pt idx="3">
                  <c:v>1</c:v>
                </c:pt>
                <c:pt idx="4">
                  <c:v>6</c:v>
                </c:pt>
                <c:pt idx="5">
                  <c:v>14</c:v>
                </c:pt>
              </c:numCache>
            </c:numRef>
          </c:val>
          <c:extLst>
            <c:ext xmlns:c16="http://schemas.microsoft.com/office/drawing/2014/chart" uri="{C3380CC4-5D6E-409C-BE32-E72D297353CC}">
              <c16:uniqueId val="{00000001-99A5-4EF8-8799-905A5E6D0859}"/>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'!$D$16:$D$21</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99A5-4EF8-8799-905A5E6D0859}"/>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9525</xdr:colOff>
      <xdr:row>26</xdr:row>
      <xdr:rowOff>71968</xdr:rowOff>
    </xdr:from>
    <xdr:to>
      <xdr:col>29</xdr:col>
      <xdr:colOff>311150</xdr:colOff>
      <xdr:row>43</xdr:row>
      <xdr:rowOff>62443</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121179</xdr:colOff>
      <xdr:row>0</xdr:row>
      <xdr:rowOff>156634</xdr:rowOff>
    </xdr:from>
    <xdr:to>
      <xdr:col>21</xdr:col>
      <xdr:colOff>430212</xdr:colOff>
      <xdr:row>17</xdr:row>
      <xdr:rowOff>147109</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187854</xdr:colOff>
      <xdr:row>26</xdr:row>
      <xdr:rowOff>89958</xdr:rowOff>
    </xdr:from>
    <xdr:to>
      <xdr:col>21</xdr:col>
      <xdr:colOff>489478</xdr:colOff>
      <xdr:row>43</xdr:row>
      <xdr:rowOff>80433</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1094845</xdr:colOff>
      <xdr:row>65</xdr:row>
      <xdr:rowOff>143933</xdr:rowOff>
    </xdr:from>
    <xdr:to>
      <xdr:col>8</xdr:col>
      <xdr:colOff>197379</xdr:colOff>
      <xdr:row>82</xdr:row>
      <xdr:rowOff>134408</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28575</xdr:colOff>
      <xdr:row>0</xdr:row>
      <xdr:rowOff>154517</xdr:rowOff>
    </xdr:from>
    <xdr:to>
      <xdr:col>13</xdr:col>
      <xdr:colOff>602192</xdr:colOff>
      <xdr:row>17</xdr:row>
      <xdr:rowOff>144992</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121708</xdr:colOff>
      <xdr:row>26</xdr:row>
      <xdr:rowOff>94191</xdr:rowOff>
    </xdr:from>
    <xdr:to>
      <xdr:col>14</xdr:col>
      <xdr:colOff>47625</xdr:colOff>
      <xdr:row>43</xdr:row>
      <xdr:rowOff>138641</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582083</xdr:colOff>
      <xdr:row>0</xdr:row>
      <xdr:rowOff>136524</xdr:rowOff>
    </xdr:from>
    <xdr:to>
      <xdr:col>29</xdr:col>
      <xdr:colOff>243417</xdr:colOff>
      <xdr:row>18</xdr:row>
      <xdr:rowOff>22224</xdr:rowOff>
    </xdr:to>
    <xdr:graphicFrame macro="">
      <xdr:nvGraphicFramePr>
        <xdr:cNvPr id="3" name="Chart 2">
          <a:extLst>
            <a:ext uri="{FF2B5EF4-FFF2-40B4-BE49-F238E27FC236}">
              <a16:creationId xmlns:a16="http://schemas.microsoft.com/office/drawing/2014/main" id="{D3FEF23B-77BC-47EC-8BC4-CCD0E44BA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B3" t="e">
            <v>#REF!</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ESIF"/>
      <sheetName val="Blank"/>
      <sheetName val="Risk Analysis"/>
    </sheetNames>
    <sheetDataSet>
      <sheetData sheetId="0" refreshError="1"/>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Overview"/>
      <sheetName val="Strategic"/>
      <sheetName val="CDGD"/>
      <sheetName val="GPF"/>
      <sheetName val="Skills"/>
      <sheetName val="Funding Group"/>
      <sheetName val="ESIF"/>
      <sheetName val="Blank"/>
      <sheetName val="Risk Analysis"/>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5"/>
  <sheetViews>
    <sheetView showGridLines="0" showWhiteSpace="0" zoomScale="110" zoomScaleNormal="110" zoomScaleSheetLayoutView="100" workbookViewId="0">
      <selection activeCell="J16" sqref="J16"/>
    </sheetView>
  </sheetViews>
  <sheetFormatPr defaultRowHeight="11.25" x14ac:dyDescent="0.2"/>
  <cols>
    <col min="1" max="1" width="4.42578125" style="111" customWidth="1"/>
    <col min="2" max="2" width="9.140625" style="83" customWidth="1"/>
    <col min="3" max="3" width="15.140625" style="112" customWidth="1"/>
    <col min="4" max="4" width="9" style="83" bestFit="1" customWidth="1"/>
    <col min="5" max="5" width="16.28515625" style="112" customWidth="1"/>
    <col min="6" max="6" width="15.28515625" style="113" customWidth="1"/>
    <col min="7" max="7" width="15.28515625" style="136" customWidth="1"/>
    <col min="8" max="8" width="15.5703125" style="112" customWidth="1"/>
    <col min="9" max="9" width="17.85546875" style="83" customWidth="1"/>
    <col min="10" max="10" width="44.7109375" style="113" customWidth="1"/>
    <col min="11" max="11" width="42.5703125" style="113" customWidth="1"/>
    <col min="12" max="12" width="41.85546875" style="113" customWidth="1"/>
    <col min="13" max="13" width="12.7109375" style="112" bestFit="1" customWidth="1"/>
    <col min="14" max="14" width="3.7109375" style="114" customWidth="1"/>
    <col min="15" max="15" width="10.85546875" style="115" customWidth="1"/>
    <col min="16" max="256" width="9.140625" style="83"/>
    <col min="257" max="257" width="4.42578125" style="83" customWidth="1"/>
    <col min="258" max="258" width="7.140625" style="83" bestFit="1" customWidth="1"/>
    <col min="259" max="259" width="15.140625" style="83" customWidth="1"/>
    <col min="260" max="260" width="9" style="83" bestFit="1" customWidth="1"/>
    <col min="261" max="261" width="16.28515625" style="83" customWidth="1"/>
    <col min="262" max="263" width="15.28515625" style="83" customWidth="1"/>
    <col min="264" max="264" width="15.5703125" style="83" customWidth="1"/>
    <col min="265" max="265" width="17.85546875" style="83" customWidth="1"/>
    <col min="266" max="266" width="44.7109375" style="83" customWidth="1"/>
    <col min="267" max="267" width="42.5703125" style="83" customWidth="1"/>
    <col min="268" max="268" width="41.85546875" style="83" customWidth="1"/>
    <col min="269" max="269" width="12.7109375" style="83" bestFit="1" customWidth="1"/>
    <col min="270" max="270" width="3.7109375" style="83" customWidth="1"/>
    <col min="271" max="271" width="10.85546875" style="83" customWidth="1"/>
    <col min="272" max="512" width="9.140625" style="83"/>
    <col min="513" max="513" width="4.42578125" style="83" customWidth="1"/>
    <col min="514" max="514" width="7.140625" style="83" bestFit="1" customWidth="1"/>
    <col min="515" max="515" width="15.140625" style="83" customWidth="1"/>
    <col min="516" max="516" width="9" style="83" bestFit="1" customWidth="1"/>
    <col min="517" max="517" width="16.28515625" style="83" customWidth="1"/>
    <col min="518" max="519" width="15.28515625" style="83" customWidth="1"/>
    <col min="520" max="520" width="15.5703125" style="83" customWidth="1"/>
    <col min="521" max="521" width="17.85546875" style="83" customWidth="1"/>
    <col min="522" max="522" width="44.7109375" style="83" customWidth="1"/>
    <col min="523" max="523" width="42.5703125" style="83" customWidth="1"/>
    <col min="524" max="524" width="41.85546875" style="83" customWidth="1"/>
    <col min="525" max="525" width="12.7109375" style="83" bestFit="1" customWidth="1"/>
    <col min="526" max="526" width="3.7109375" style="83" customWidth="1"/>
    <col min="527" max="527" width="10.85546875" style="83" customWidth="1"/>
    <col min="528" max="768" width="9.140625" style="83"/>
    <col min="769" max="769" width="4.42578125" style="83" customWidth="1"/>
    <col min="770" max="770" width="7.140625" style="83" bestFit="1" customWidth="1"/>
    <col min="771" max="771" width="15.140625" style="83" customWidth="1"/>
    <col min="772" max="772" width="9" style="83" bestFit="1" customWidth="1"/>
    <col min="773" max="773" width="16.28515625" style="83" customWidth="1"/>
    <col min="774" max="775" width="15.28515625" style="83" customWidth="1"/>
    <col min="776" max="776" width="15.5703125" style="83" customWidth="1"/>
    <col min="777" max="777" width="17.85546875" style="83" customWidth="1"/>
    <col min="778" max="778" width="44.7109375" style="83" customWidth="1"/>
    <col min="779" max="779" width="42.5703125" style="83" customWidth="1"/>
    <col min="780" max="780" width="41.85546875" style="83" customWidth="1"/>
    <col min="781" max="781" width="12.7109375" style="83" bestFit="1" customWidth="1"/>
    <col min="782" max="782" width="3.7109375" style="83" customWidth="1"/>
    <col min="783" max="783" width="10.85546875" style="83" customWidth="1"/>
    <col min="784" max="1024" width="9.140625" style="83"/>
    <col min="1025" max="1025" width="4.42578125" style="83" customWidth="1"/>
    <col min="1026" max="1026" width="7.140625" style="83" bestFit="1" customWidth="1"/>
    <col min="1027" max="1027" width="15.140625" style="83" customWidth="1"/>
    <col min="1028" max="1028" width="9" style="83" bestFit="1" customWidth="1"/>
    <col min="1029" max="1029" width="16.28515625" style="83" customWidth="1"/>
    <col min="1030" max="1031" width="15.28515625" style="83" customWidth="1"/>
    <col min="1032" max="1032" width="15.5703125" style="83" customWidth="1"/>
    <col min="1033" max="1033" width="17.85546875" style="83" customWidth="1"/>
    <col min="1034" max="1034" width="44.7109375" style="83" customWidth="1"/>
    <col min="1035" max="1035" width="42.5703125" style="83" customWidth="1"/>
    <col min="1036" max="1036" width="41.85546875" style="83" customWidth="1"/>
    <col min="1037" max="1037" width="12.7109375" style="83" bestFit="1" customWidth="1"/>
    <col min="1038" max="1038" width="3.7109375" style="83" customWidth="1"/>
    <col min="1039" max="1039" width="10.85546875" style="83" customWidth="1"/>
    <col min="1040" max="1280" width="9.140625" style="83"/>
    <col min="1281" max="1281" width="4.42578125" style="83" customWidth="1"/>
    <col min="1282" max="1282" width="7.140625" style="83" bestFit="1" customWidth="1"/>
    <col min="1283" max="1283" width="15.140625" style="83" customWidth="1"/>
    <col min="1284" max="1284" width="9" style="83" bestFit="1" customWidth="1"/>
    <col min="1285" max="1285" width="16.28515625" style="83" customWidth="1"/>
    <col min="1286" max="1287" width="15.28515625" style="83" customWidth="1"/>
    <col min="1288" max="1288" width="15.5703125" style="83" customWidth="1"/>
    <col min="1289" max="1289" width="17.85546875" style="83" customWidth="1"/>
    <col min="1290" max="1290" width="44.7109375" style="83" customWidth="1"/>
    <col min="1291" max="1291" width="42.5703125" style="83" customWidth="1"/>
    <col min="1292" max="1292" width="41.85546875" style="83" customWidth="1"/>
    <col min="1293" max="1293" width="12.7109375" style="83" bestFit="1" customWidth="1"/>
    <col min="1294" max="1294" width="3.7109375" style="83" customWidth="1"/>
    <col min="1295" max="1295" width="10.85546875" style="83" customWidth="1"/>
    <col min="1296" max="1536" width="9.140625" style="83"/>
    <col min="1537" max="1537" width="4.42578125" style="83" customWidth="1"/>
    <col min="1538" max="1538" width="7.140625" style="83" bestFit="1" customWidth="1"/>
    <col min="1539" max="1539" width="15.140625" style="83" customWidth="1"/>
    <col min="1540" max="1540" width="9" style="83" bestFit="1" customWidth="1"/>
    <col min="1541" max="1541" width="16.28515625" style="83" customWidth="1"/>
    <col min="1542" max="1543" width="15.28515625" style="83" customWidth="1"/>
    <col min="1544" max="1544" width="15.5703125" style="83" customWidth="1"/>
    <col min="1545" max="1545" width="17.85546875" style="83" customWidth="1"/>
    <col min="1546" max="1546" width="44.7109375" style="83" customWidth="1"/>
    <col min="1547" max="1547" width="42.5703125" style="83" customWidth="1"/>
    <col min="1548" max="1548" width="41.85546875" style="83" customWidth="1"/>
    <col min="1549" max="1549" width="12.7109375" style="83" bestFit="1" customWidth="1"/>
    <col min="1550" max="1550" width="3.7109375" style="83" customWidth="1"/>
    <col min="1551" max="1551" width="10.85546875" style="83" customWidth="1"/>
    <col min="1552" max="1792" width="9.140625" style="83"/>
    <col min="1793" max="1793" width="4.42578125" style="83" customWidth="1"/>
    <col min="1794" max="1794" width="7.140625" style="83" bestFit="1" customWidth="1"/>
    <col min="1795" max="1795" width="15.140625" style="83" customWidth="1"/>
    <col min="1796" max="1796" width="9" style="83" bestFit="1" customWidth="1"/>
    <col min="1797" max="1797" width="16.28515625" style="83" customWidth="1"/>
    <col min="1798" max="1799" width="15.28515625" style="83" customWidth="1"/>
    <col min="1800" max="1800" width="15.5703125" style="83" customWidth="1"/>
    <col min="1801" max="1801" width="17.85546875" style="83" customWidth="1"/>
    <col min="1802" max="1802" width="44.7109375" style="83" customWidth="1"/>
    <col min="1803" max="1803" width="42.5703125" style="83" customWidth="1"/>
    <col min="1804" max="1804" width="41.85546875" style="83" customWidth="1"/>
    <col min="1805" max="1805" width="12.7109375" style="83" bestFit="1" customWidth="1"/>
    <col min="1806" max="1806" width="3.7109375" style="83" customWidth="1"/>
    <col min="1807" max="1807" width="10.85546875" style="83" customWidth="1"/>
    <col min="1808" max="2048" width="9.140625" style="83"/>
    <col min="2049" max="2049" width="4.42578125" style="83" customWidth="1"/>
    <col min="2050" max="2050" width="7.140625" style="83" bestFit="1" customWidth="1"/>
    <col min="2051" max="2051" width="15.140625" style="83" customWidth="1"/>
    <col min="2052" max="2052" width="9" style="83" bestFit="1" customWidth="1"/>
    <col min="2053" max="2053" width="16.28515625" style="83" customWidth="1"/>
    <col min="2054" max="2055" width="15.28515625" style="83" customWidth="1"/>
    <col min="2056" max="2056" width="15.5703125" style="83" customWidth="1"/>
    <col min="2057" max="2057" width="17.85546875" style="83" customWidth="1"/>
    <col min="2058" max="2058" width="44.7109375" style="83" customWidth="1"/>
    <col min="2059" max="2059" width="42.5703125" style="83" customWidth="1"/>
    <col min="2060" max="2060" width="41.85546875" style="83" customWidth="1"/>
    <col min="2061" max="2061" width="12.7109375" style="83" bestFit="1" customWidth="1"/>
    <col min="2062" max="2062" width="3.7109375" style="83" customWidth="1"/>
    <col min="2063" max="2063" width="10.85546875" style="83" customWidth="1"/>
    <col min="2064" max="2304" width="9.140625" style="83"/>
    <col min="2305" max="2305" width="4.42578125" style="83" customWidth="1"/>
    <col min="2306" max="2306" width="7.140625" style="83" bestFit="1" customWidth="1"/>
    <col min="2307" max="2307" width="15.140625" style="83" customWidth="1"/>
    <col min="2308" max="2308" width="9" style="83" bestFit="1" customWidth="1"/>
    <col min="2309" max="2309" width="16.28515625" style="83" customWidth="1"/>
    <col min="2310" max="2311" width="15.28515625" style="83" customWidth="1"/>
    <col min="2312" max="2312" width="15.5703125" style="83" customWidth="1"/>
    <col min="2313" max="2313" width="17.85546875" style="83" customWidth="1"/>
    <col min="2314" max="2314" width="44.7109375" style="83" customWidth="1"/>
    <col min="2315" max="2315" width="42.5703125" style="83" customWidth="1"/>
    <col min="2316" max="2316" width="41.85546875" style="83" customWidth="1"/>
    <col min="2317" max="2317" width="12.7109375" style="83" bestFit="1" customWidth="1"/>
    <col min="2318" max="2318" width="3.7109375" style="83" customWidth="1"/>
    <col min="2319" max="2319" width="10.85546875" style="83" customWidth="1"/>
    <col min="2320" max="2560" width="9.140625" style="83"/>
    <col min="2561" max="2561" width="4.42578125" style="83" customWidth="1"/>
    <col min="2562" max="2562" width="7.140625" style="83" bestFit="1" customWidth="1"/>
    <col min="2563" max="2563" width="15.140625" style="83" customWidth="1"/>
    <col min="2564" max="2564" width="9" style="83" bestFit="1" customWidth="1"/>
    <col min="2565" max="2565" width="16.28515625" style="83" customWidth="1"/>
    <col min="2566" max="2567" width="15.28515625" style="83" customWidth="1"/>
    <col min="2568" max="2568" width="15.5703125" style="83" customWidth="1"/>
    <col min="2569" max="2569" width="17.85546875" style="83" customWidth="1"/>
    <col min="2570" max="2570" width="44.7109375" style="83" customWidth="1"/>
    <col min="2571" max="2571" width="42.5703125" style="83" customWidth="1"/>
    <col min="2572" max="2572" width="41.85546875" style="83" customWidth="1"/>
    <col min="2573" max="2573" width="12.7109375" style="83" bestFit="1" customWidth="1"/>
    <col min="2574" max="2574" width="3.7109375" style="83" customWidth="1"/>
    <col min="2575" max="2575" width="10.85546875" style="83" customWidth="1"/>
    <col min="2576" max="2816" width="9.140625" style="83"/>
    <col min="2817" max="2817" width="4.42578125" style="83" customWidth="1"/>
    <col min="2818" max="2818" width="7.140625" style="83" bestFit="1" customWidth="1"/>
    <col min="2819" max="2819" width="15.140625" style="83" customWidth="1"/>
    <col min="2820" max="2820" width="9" style="83" bestFit="1" customWidth="1"/>
    <col min="2821" max="2821" width="16.28515625" style="83" customWidth="1"/>
    <col min="2822" max="2823" width="15.28515625" style="83" customWidth="1"/>
    <col min="2824" max="2824" width="15.5703125" style="83" customWidth="1"/>
    <col min="2825" max="2825" width="17.85546875" style="83" customWidth="1"/>
    <col min="2826" max="2826" width="44.7109375" style="83" customWidth="1"/>
    <col min="2827" max="2827" width="42.5703125" style="83" customWidth="1"/>
    <col min="2828" max="2828" width="41.85546875" style="83" customWidth="1"/>
    <col min="2829" max="2829" width="12.7109375" style="83" bestFit="1" customWidth="1"/>
    <col min="2830" max="2830" width="3.7109375" style="83" customWidth="1"/>
    <col min="2831" max="2831" width="10.85546875" style="83" customWidth="1"/>
    <col min="2832" max="3072" width="9.140625" style="83"/>
    <col min="3073" max="3073" width="4.42578125" style="83" customWidth="1"/>
    <col min="3074" max="3074" width="7.140625" style="83" bestFit="1" customWidth="1"/>
    <col min="3075" max="3075" width="15.140625" style="83" customWidth="1"/>
    <col min="3076" max="3076" width="9" style="83" bestFit="1" customWidth="1"/>
    <col min="3077" max="3077" width="16.28515625" style="83" customWidth="1"/>
    <col min="3078" max="3079" width="15.28515625" style="83" customWidth="1"/>
    <col min="3080" max="3080" width="15.5703125" style="83" customWidth="1"/>
    <col min="3081" max="3081" width="17.85546875" style="83" customWidth="1"/>
    <col min="3082" max="3082" width="44.7109375" style="83" customWidth="1"/>
    <col min="3083" max="3083" width="42.5703125" style="83" customWidth="1"/>
    <col min="3084" max="3084" width="41.85546875" style="83" customWidth="1"/>
    <col min="3085" max="3085" width="12.7109375" style="83" bestFit="1" customWidth="1"/>
    <col min="3086" max="3086" width="3.7109375" style="83" customWidth="1"/>
    <col min="3087" max="3087" width="10.85546875" style="83" customWidth="1"/>
    <col min="3088" max="3328" width="9.140625" style="83"/>
    <col min="3329" max="3329" width="4.42578125" style="83" customWidth="1"/>
    <col min="3330" max="3330" width="7.140625" style="83" bestFit="1" customWidth="1"/>
    <col min="3331" max="3331" width="15.140625" style="83" customWidth="1"/>
    <col min="3332" max="3332" width="9" style="83" bestFit="1" customWidth="1"/>
    <col min="3333" max="3333" width="16.28515625" style="83" customWidth="1"/>
    <col min="3334" max="3335" width="15.28515625" style="83" customWidth="1"/>
    <col min="3336" max="3336" width="15.5703125" style="83" customWidth="1"/>
    <col min="3337" max="3337" width="17.85546875" style="83" customWidth="1"/>
    <col min="3338" max="3338" width="44.7109375" style="83" customWidth="1"/>
    <col min="3339" max="3339" width="42.5703125" style="83" customWidth="1"/>
    <col min="3340" max="3340" width="41.85546875" style="83" customWidth="1"/>
    <col min="3341" max="3341" width="12.7109375" style="83" bestFit="1" customWidth="1"/>
    <col min="3342" max="3342" width="3.7109375" style="83" customWidth="1"/>
    <col min="3343" max="3343" width="10.85546875" style="83" customWidth="1"/>
    <col min="3344" max="3584" width="9.140625" style="83"/>
    <col min="3585" max="3585" width="4.42578125" style="83" customWidth="1"/>
    <col min="3586" max="3586" width="7.140625" style="83" bestFit="1" customWidth="1"/>
    <col min="3587" max="3587" width="15.140625" style="83" customWidth="1"/>
    <col min="3588" max="3588" width="9" style="83" bestFit="1" customWidth="1"/>
    <col min="3589" max="3589" width="16.28515625" style="83" customWidth="1"/>
    <col min="3590" max="3591" width="15.28515625" style="83" customWidth="1"/>
    <col min="3592" max="3592" width="15.5703125" style="83" customWidth="1"/>
    <col min="3593" max="3593" width="17.85546875" style="83" customWidth="1"/>
    <col min="3594" max="3594" width="44.7109375" style="83" customWidth="1"/>
    <col min="3595" max="3595" width="42.5703125" style="83" customWidth="1"/>
    <col min="3596" max="3596" width="41.85546875" style="83" customWidth="1"/>
    <col min="3597" max="3597" width="12.7109375" style="83" bestFit="1" customWidth="1"/>
    <col min="3598" max="3598" width="3.7109375" style="83" customWidth="1"/>
    <col min="3599" max="3599" width="10.85546875" style="83" customWidth="1"/>
    <col min="3600" max="3840" width="9.140625" style="83"/>
    <col min="3841" max="3841" width="4.42578125" style="83" customWidth="1"/>
    <col min="3842" max="3842" width="7.140625" style="83" bestFit="1" customWidth="1"/>
    <col min="3843" max="3843" width="15.140625" style="83" customWidth="1"/>
    <col min="3844" max="3844" width="9" style="83" bestFit="1" customWidth="1"/>
    <col min="3845" max="3845" width="16.28515625" style="83" customWidth="1"/>
    <col min="3846" max="3847" width="15.28515625" style="83" customWidth="1"/>
    <col min="3848" max="3848" width="15.5703125" style="83" customWidth="1"/>
    <col min="3849" max="3849" width="17.85546875" style="83" customWidth="1"/>
    <col min="3850" max="3850" width="44.7109375" style="83" customWidth="1"/>
    <col min="3851" max="3851" width="42.5703125" style="83" customWidth="1"/>
    <col min="3852" max="3852" width="41.85546875" style="83" customWidth="1"/>
    <col min="3853" max="3853" width="12.7109375" style="83" bestFit="1" customWidth="1"/>
    <col min="3854" max="3854" width="3.7109375" style="83" customWidth="1"/>
    <col min="3855" max="3855" width="10.85546875" style="83" customWidth="1"/>
    <col min="3856" max="4096" width="9.140625" style="83"/>
    <col min="4097" max="4097" width="4.42578125" style="83" customWidth="1"/>
    <col min="4098" max="4098" width="7.140625" style="83" bestFit="1" customWidth="1"/>
    <col min="4099" max="4099" width="15.140625" style="83" customWidth="1"/>
    <col min="4100" max="4100" width="9" style="83" bestFit="1" customWidth="1"/>
    <col min="4101" max="4101" width="16.28515625" style="83" customWidth="1"/>
    <col min="4102" max="4103" width="15.28515625" style="83" customWidth="1"/>
    <col min="4104" max="4104" width="15.5703125" style="83" customWidth="1"/>
    <col min="4105" max="4105" width="17.85546875" style="83" customWidth="1"/>
    <col min="4106" max="4106" width="44.7109375" style="83" customWidth="1"/>
    <col min="4107" max="4107" width="42.5703125" style="83" customWidth="1"/>
    <col min="4108" max="4108" width="41.85546875" style="83" customWidth="1"/>
    <col min="4109" max="4109" width="12.7109375" style="83" bestFit="1" customWidth="1"/>
    <col min="4110" max="4110" width="3.7109375" style="83" customWidth="1"/>
    <col min="4111" max="4111" width="10.85546875" style="83" customWidth="1"/>
    <col min="4112" max="4352" width="9.140625" style="83"/>
    <col min="4353" max="4353" width="4.42578125" style="83" customWidth="1"/>
    <col min="4354" max="4354" width="7.140625" style="83" bestFit="1" customWidth="1"/>
    <col min="4355" max="4355" width="15.140625" style="83" customWidth="1"/>
    <col min="4356" max="4356" width="9" style="83" bestFit="1" customWidth="1"/>
    <col min="4357" max="4357" width="16.28515625" style="83" customWidth="1"/>
    <col min="4358" max="4359" width="15.28515625" style="83" customWidth="1"/>
    <col min="4360" max="4360" width="15.5703125" style="83" customWidth="1"/>
    <col min="4361" max="4361" width="17.85546875" style="83" customWidth="1"/>
    <col min="4362" max="4362" width="44.7109375" style="83" customWidth="1"/>
    <col min="4363" max="4363" width="42.5703125" style="83" customWidth="1"/>
    <col min="4364" max="4364" width="41.85546875" style="83" customWidth="1"/>
    <col min="4365" max="4365" width="12.7109375" style="83" bestFit="1" customWidth="1"/>
    <col min="4366" max="4366" width="3.7109375" style="83" customWidth="1"/>
    <col min="4367" max="4367" width="10.85546875" style="83" customWidth="1"/>
    <col min="4368" max="4608" width="9.140625" style="83"/>
    <col min="4609" max="4609" width="4.42578125" style="83" customWidth="1"/>
    <col min="4610" max="4610" width="7.140625" style="83" bestFit="1" customWidth="1"/>
    <col min="4611" max="4611" width="15.140625" style="83" customWidth="1"/>
    <col min="4612" max="4612" width="9" style="83" bestFit="1" customWidth="1"/>
    <col min="4613" max="4613" width="16.28515625" style="83" customWidth="1"/>
    <col min="4614" max="4615" width="15.28515625" style="83" customWidth="1"/>
    <col min="4616" max="4616" width="15.5703125" style="83" customWidth="1"/>
    <col min="4617" max="4617" width="17.85546875" style="83" customWidth="1"/>
    <col min="4618" max="4618" width="44.7109375" style="83" customWidth="1"/>
    <col min="4619" max="4619" width="42.5703125" style="83" customWidth="1"/>
    <col min="4620" max="4620" width="41.85546875" style="83" customWidth="1"/>
    <col min="4621" max="4621" width="12.7109375" style="83" bestFit="1" customWidth="1"/>
    <col min="4622" max="4622" width="3.7109375" style="83" customWidth="1"/>
    <col min="4623" max="4623" width="10.85546875" style="83" customWidth="1"/>
    <col min="4624" max="4864" width="9.140625" style="83"/>
    <col min="4865" max="4865" width="4.42578125" style="83" customWidth="1"/>
    <col min="4866" max="4866" width="7.140625" style="83" bestFit="1" customWidth="1"/>
    <col min="4867" max="4867" width="15.140625" style="83" customWidth="1"/>
    <col min="4868" max="4868" width="9" style="83" bestFit="1" customWidth="1"/>
    <col min="4869" max="4869" width="16.28515625" style="83" customWidth="1"/>
    <col min="4870" max="4871" width="15.28515625" style="83" customWidth="1"/>
    <col min="4872" max="4872" width="15.5703125" style="83" customWidth="1"/>
    <col min="4873" max="4873" width="17.85546875" style="83" customWidth="1"/>
    <col min="4874" max="4874" width="44.7109375" style="83" customWidth="1"/>
    <col min="4875" max="4875" width="42.5703125" style="83" customWidth="1"/>
    <col min="4876" max="4876" width="41.85546875" style="83" customWidth="1"/>
    <col min="4877" max="4877" width="12.7109375" style="83" bestFit="1" customWidth="1"/>
    <col min="4878" max="4878" width="3.7109375" style="83" customWidth="1"/>
    <col min="4879" max="4879" width="10.85546875" style="83" customWidth="1"/>
    <col min="4880" max="5120" width="9.140625" style="83"/>
    <col min="5121" max="5121" width="4.42578125" style="83" customWidth="1"/>
    <col min="5122" max="5122" width="7.140625" style="83" bestFit="1" customWidth="1"/>
    <col min="5123" max="5123" width="15.140625" style="83" customWidth="1"/>
    <col min="5124" max="5124" width="9" style="83" bestFit="1" customWidth="1"/>
    <col min="5125" max="5125" width="16.28515625" style="83" customWidth="1"/>
    <col min="5126" max="5127" width="15.28515625" style="83" customWidth="1"/>
    <col min="5128" max="5128" width="15.5703125" style="83" customWidth="1"/>
    <col min="5129" max="5129" width="17.85546875" style="83" customWidth="1"/>
    <col min="5130" max="5130" width="44.7109375" style="83" customWidth="1"/>
    <col min="5131" max="5131" width="42.5703125" style="83" customWidth="1"/>
    <col min="5132" max="5132" width="41.85546875" style="83" customWidth="1"/>
    <col min="5133" max="5133" width="12.7109375" style="83" bestFit="1" customWidth="1"/>
    <col min="5134" max="5134" width="3.7109375" style="83" customWidth="1"/>
    <col min="5135" max="5135" width="10.85546875" style="83" customWidth="1"/>
    <col min="5136" max="5376" width="9.140625" style="83"/>
    <col min="5377" max="5377" width="4.42578125" style="83" customWidth="1"/>
    <col min="5378" max="5378" width="7.140625" style="83" bestFit="1" customWidth="1"/>
    <col min="5379" max="5379" width="15.140625" style="83" customWidth="1"/>
    <col min="5380" max="5380" width="9" style="83" bestFit="1" customWidth="1"/>
    <col min="5381" max="5381" width="16.28515625" style="83" customWidth="1"/>
    <col min="5382" max="5383" width="15.28515625" style="83" customWidth="1"/>
    <col min="5384" max="5384" width="15.5703125" style="83" customWidth="1"/>
    <col min="5385" max="5385" width="17.85546875" style="83" customWidth="1"/>
    <col min="5386" max="5386" width="44.7109375" style="83" customWidth="1"/>
    <col min="5387" max="5387" width="42.5703125" style="83" customWidth="1"/>
    <col min="5388" max="5388" width="41.85546875" style="83" customWidth="1"/>
    <col min="5389" max="5389" width="12.7109375" style="83" bestFit="1" customWidth="1"/>
    <col min="5390" max="5390" width="3.7109375" style="83" customWidth="1"/>
    <col min="5391" max="5391" width="10.85546875" style="83" customWidth="1"/>
    <col min="5392" max="5632" width="9.140625" style="83"/>
    <col min="5633" max="5633" width="4.42578125" style="83" customWidth="1"/>
    <col min="5634" max="5634" width="7.140625" style="83" bestFit="1" customWidth="1"/>
    <col min="5635" max="5635" width="15.140625" style="83" customWidth="1"/>
    <col min="5636" max="5636" width="9" style="83" bestFit="1" customWidth="1"/>
    <col min="5637" max="5637" width="16.28515625" style="83" customWidth="1"/>
    <col min="5638" max="5639" width="15.28515625" style="83" customWidth="1"/>
    <col min="5640" max="5640" width="15.5703125" style="83" customWidth="1"/>
    <col min="5641" max="5641" width="17.85546875" style="83" customWidth="1"/>
    <col min="5642" max="5642" width="44.7109375" style="83" customWidth="1"/>
    <col min="5643" max="5643" width="42.5703125" style="83" customWidth="1"/>
    <col min="5644" max="5644" width="41.85546875" style="83" customWidth="1"/>
    <col min="5645" max="5645" width="12.7109375" style="83" bestFit="1" customWidth="1"/>
    <col min="5646" max="5646" width="3.7109375" style="83" customWidth="1"/>
    <col min="5647" max="5647" width="10.85546875" style="83" customWidth="1"/>
    <col min="5648" max="5888" width="9.140625" style="83"/>
    <col min="5889" max="5889" width="4.42578125" style="83" customWidth="1"/>
    <col min="5890" max="5890" width="7.140625" style="83" bestFit="1" customWidth="1"/>
    <col min="5891" max="5891" width="15.140625" style="83" customWidth="1"/>
    <col min="5892" max="5892" width="9" style="83" bestFit="1" customWidth="1"/>
    <col min="5893" max="5893" width="16.28515625" style="83" customWidth="1"/>
    <col min="5894" max="5895" width="15.28515625" style="83" customWidth="1"/>
    <col min="5896" max="5896" width="15.5703125" style="83" customWidth="1"/>
    <col min="5897" max="5897" width="17.85546875" style="83" customWidth="1"/>
    <col min="5898" max="5898" width="44.7109375" style="83" customWidth="1"/>
    <col min="5899" max="5899" width="42.5703125" style="83" customWidth="1"/>
    <col min="5900" max="5900" width="41.85546875" style="83" customWidth="1"/>
    <col min="5901" max="5901" width="12.7109375" style="83" bestFit="1" customWidth="1"/>
    <col min="5902" max="5902" width="3.7109375" style="83" customWidth="1"/>
    <col min="5903" max="5903" width="10.85546875" style="83" customWidth="1"/>
    <col min="5904" max="6144" width="9.140625" style="83"/>
    <col min="6145" max="6145" width="4.42578125" style="83" customWidth="1"/>
    <col min="6146" max="6146" width="7.140625" style="83" bestFit="1" customWidth="1"/>
    <col min="6147" max="6147" width="15.140625" style="83" customWidth="1"/>
    <col min="6148" max="6148" width="9" style="83" bestFit="1" customWidth="1"/>
    <col min="6149" max="6149" width="16.28515625" style="83" customWidth="1"/>
    <col min="6150" max="6151" width="15.28515625" style="83" customWidth="1"/>
    <col min="6152" max="6152" width="15.5703125" style="83" customWidth="1"/>
    <col min="6153" max="6153" width="17.85546875" style="83" customWidth="1"/>
    <col min="6154" max="6154" width="44.7109375" style="83" customWidth="1"/>
    <col min="6155" max="6155" width="42.5703125" style="83" customWidth="1"/>
    <col min="6156" max="6156" width="41.85546875" style="83" customWidth="1"/>
    <col min="6157" max="6157" width="12.7109375" style="83" bestFit="1" customWidth="1"/>
    <col min="6158" max="6158" width="3.7109375" style="83" customWidth="1"/>
    <col min="6159" max="6159" width="10.85546875" style="83" customWidth="1"/>
    <col min="6160" max="6400" width="9.140625" style="83"/>
    <col min="6401" max="6401" width="4.42578125" style="83" customWidth="1"/>
    <col min="6402" max="6402" width="7.140625" style="83" bestFit="1" customWidth="1"/>
    <col min="6403" max="6403" width="15.140625" style="83" customWidth="1"/>
    <col min="6404" max="6404" width="9" style="83" bestFit="1" customWidth="1"/>
    <col min="6405" max="6405" width="16.28515625" style="83" customWidth="1"/>
    <col min="6406" max="6407" width="15.28515625" style="83" customWidth="1"/>
    <col min="6408" max="6408" width="15.5703125" style="83" customWidth="1"/>
    <col min="6409" max="6409" width="17.85546875" style="83" customWidth="1"/>
    <col min="6410" max="6410" width="44.7109375" style="83" customWidth="1"/>
    <col min="6411" max="6411" width="42.5703125" style="83" customWidth="1"/>
    <col min="6412" max="6412" width="41.85546875" style="83" customWidth="1"/>
    <col min="6413" max="6413" width="12.7109375" style="83" bestFit="1" customWidth="1"/>
    <col min="6414" max="6414" width="3.7109375" style="83" customWidth="1"/>
    <col min="6415" max="6415" width="10.85546875" style="83" customWidth="1"/>
    <col min="6416" max="6656" width="9.140625" style="83"/>
    <col min="6657" max="6657" width="4.42578125" style="83" customWidth="1"/>
    <col min="6658" max="6658" width="7.140625" style="83" bestFit="1" customWidth="1"/>
    <col min="6659" max="6659" width="15.140625" style="83" customWidth="1"/>
    <col min="6660" max="6660" width="9" style="83" bestFit="1" customWidth="1"/>
    <col min="6661" max="6661" width="16.28515625" style="83" customWidth="1"/>
    <col min="6662" max="6663" width="15.28515625" style="83" customWidth="1"/>
    <col min="6664" max="6664" width="15.5703125" style="83" customWidth="1"/>
    <col min="6665" max="6665" width="17.85546875" style="83" customWidth="1"/>
    <col min="6666" max="6666" width="44.7109375" style="83" customWidth="1"/>
    <col min="6667" max="6667" width="42.5703125" style="83" customWidth="1"/>
    <col min="6668" max="6668" width="41.85546875" style="83" customWidth="1"/>
    <col min="6669" max="6669" width="12.7109375" style="83" bestFit="1" customWidth="1"/>
    <col min="6670" max="6670" width="3.7109375" style="83" customWidth="1"/>
    <col min="6671" max="6671" width="10.85546875" style="83" customWidth="1"/>
    <col min="6672" max="6912" width="9.140625" style="83"/>
    <col min="6913" max="6913" width="4.42578125" style="83" customWidth="1"/>
    <col min="6914" max="6914" width="7.140625" style="83" bestFit="1" customWidth="1"/>
    <col min="6915" max="6915" width="15.140625" style="83" customWidth="1"/>
    <col min="6916" max="6916" width="9" style="83" bestFit="1" customWidth="1"/>
    <col min="6917" max="6917" width="16.28515625" style="83" customWidth="1"/>
    <col min="6918" max="6919" width="15.28515625" style="83" customWidth="1"/>
    <col min="6920" max="6920" width="15.5703125" style="83" customWidth="1"/>
    <col min="6921" max="6921" width="17.85546875" style="83" customWidth="1"/>
    <col min="6922" max="6922" width="44.7109375" style="83" customWidth="1"/>
    <col min="6923" max="6923" width="42.5703125" style="83" customWidth="1"/>
    <col min="6924" max="6924" width="41.85546875" style="83" customWidth="1"/>
    <col min="6925" max="6925" width="12.7109375" style="83" bestFit="1" customWidth="1"/>
    <col min="6926" max="6926" width="3.7109375" style="83" customWidth="1"/>
    <col min="6927" max="6927" width="10.85546875" style="83" customWidth="1"/>
    <col min="6928" max="7168" width="9.140625" style="83"/>
    <col min="7169" max="7169" width="4.42578125" style="83" customWidth="1"/>
    <col min="7170" max="7170" width="7.140625" style="83" bestFit="1" customWidth="1"/>
    <col min="7171" max="7171" width="15.140625" style="83" customWidth="1"/>
    <col min="7172" max="7172" width="9" style="83" bestFit="1" customWidth="1"/>
    <col min="7173" max="7173" width="16.28515625" style="83" customWidth="1"/>
    <col min="7174" max="7175" width="15.28515625" style="83" customWidth="1"/>
    <col min="7176" max="7176" width="15.5703125" style="83" customWidth="1"/>
    <col min="7177" max="7177" width="17.85546875" style="83" customWidth="1"/>
    <col min="7178" max="7178" width="44.7109375" style="83" customWidth="1"/>
    <col min="7179" max="7179" width="42.5703125" style="83" customWidth="1"/>
    <col min="7180" max="7180" width="41.85546875" style="83" customWidth="1"/>
    <col min="7181" max="7181" width="12.7109375" style="83" bestFit="1" customWidth="1"/>
    <col min="7182" max="7182" width="3.7109375" style="83" customWidth="1"/>
    <col min="7183" max="7183" width="10.85546875" style="83" customWidth="1"/>
    <col min="7184" max="7424" width="9.140625" style="83"/>
    <col min="7425" max="7425" width="4.42578125" style="83" customWidth="1"/>
    <col min="7426" max="7426" width="7.140625" style="83" bestFit="1" customWidth="1"/>
    <col min="7427" max="7427" width="15.140625" style="83" customWidth="1"/>
    <col min="7428" max="7428" width="9" style="83" bestFit="1" customWidth="1"/>
    <col min="7429" max="7429" width="16.28515625" style="83" customWidth="1"/>
    <col min="7430" max="7431" width="15.28515625" style="83" customWidth="1"/>
    <col min="7432" max="7432" width="15.5703125" style="83" customWidth="1"/>
    <col min="7433" max="7433" width="17.85546875" style="83" customWidth="1"/>
    <col min="7434" max="7434" width="44.7109375" style="83" customWidth="1"/>
    <col min="7435" max="7435" width="42.5703125" style="83" customWidth="1"/>
    <col min="7436" max="7436" width="41.85546875" style="83" customWidth="1"/>
    <col min="7437" max="7437" width="12.7109375" style="83" bestFit="1" customWidth="1"/>
    <col min="7438" max="7438" width="3.7109375" style="83" customWidth="1"/>
    <col min="7439" max="7439" width="10.85546875" style="83" customWidth="1"/>
    <col min="7440" max="7680" width="9.140625" style="83"/>
    <col min="7681" max="7681" width="4.42578125" style="83" customWidth="1"/>
    <col min="7682" max="7682" width="7.140625" style="83" bestFit="1" customWidth="1"/>
    <col min="7683" max="7683" width="15.140625" style="83" customWidth="1"/>
    <col min="7684" max="7684" width="9" style="83" bestFit="1" customWidth="1"/>
    <col min="7685" max="7685" width="16.28515625" style="83" customWidth="1"/>
    <col min="7686" max="7687" width="15.28515625" style="83" customWidth="1"/>
    <col min="7688" max="7688" width="15.5703125" style="83" customWidth="1"/>
    <col min="7689" max="7689" width="17.85546875" style="83" customWidth="1"/>
    <col min="7690" max="7690" width="44.7109375" style="83" customWidth="1"/>
    <col min="7691" max="7691" width="42.5703125" style="83" customWidth="1"/>
    <col min="7692" max="7692" width="41.85546875" style="83" customWidth="1"/>
    <col min="7693" max="7693" width="12.7109375" style="83" bestFit="1" customWidth="1"/>
    <col min="7694" max="7694" width="3.7109375" style="83" customWidth="1"/>
    <col min="7695" max="7695" width="10.85546875" style="83" customWidth="1"/>
    <col min="7696" max="7936" width="9.140625" style="83"/>
    <col min="7937" max="7937" width="4.42578125" style="83" customWidth="1"/>
    <col min="7938" max="7938" width="7.140625" style="83" bestFit="1" customWidth="1"/>
    <col min="7939" max="7939" width="15.140625" style="83" customWidth="1"/>
    <col min="7940" max="7940" width="9" style="83" bestFit="1" customWidth="1"/>
    <col min="7941" max="7941" width="16.28515625" style="83" customWidth="1"/>
    <col min="7942" max="7943" width="15.28515625" style="83" customWidth="1"/>
    <col min="7944" max="7944" width="15.5703125" style="83" customWidth="1"/>
    <col min="7945" max="7945" width="17.85546875" style="83" customWidth="1"/>
    <col min="7946" max="7946" width="44.7109375" style="83" customWidth="1"/>
    <col min="7947" max="7947" width="42.5703125" style="83" customWidth="1"/>
    <col min="7948" max="7948" width="41.85546875" style="83" customWidth="1"/>
    <col min="7949" max="7949" width="12.7109375" style="83" bestFit="1" customWidth="1"/>
    <col min="7950" max="7950" width="3.7109375" style="83" customWidth="1"/>
    <col min="7951" max="7951" width="10.85546875" style="83" customWidth="1"/>
    <col min="7952" max="8192" width="9.140625" style="83"/>
    <col min="8193" max="8193" width="4.42578125" style="83" customWidth="1"/>
    <col min="8194" max="8194" width="7.140625" style="83" bestFit="1" customWidth="1"/>
    <col min="8195" max="8195" width="15.140625" style="83" customWidth="1"/>
    <col min="8196" max="8196" width="9" style="83" bestFit="1" customWidth="1"/>
    <col min="8197" max="8197" width="16.28515625" style="83" customWidth="1"/>
    <col min="8198" max="8199" width="15.28515625" style="83" customWidth="1"/>
    <col min="8200" max="8200" width="15.5703125" style="83" customWidth="1"/>
    <col min="8201" max="8201" width="17.85546875" style="83" customWidth="1"/>
    <col min="8202" max="8202" width="44.7109375" style="83" customWidth="1"/>
    <col min="8203" max="8203" width="42.5703125" style="83" customWidth="1"/>
    <col min="8204" max="8204" width="41.85546875" style="83" customWidth="1"/>
    <col min="8205" max="8205" width="12.7109375" style="83" bestFit="1" customWidth="1"/>
    <col min="8206" max="8206" width="3.7109375" style="83" customWidth="1"/>
    <col min="8207" max="8207" width="10.85546875" style="83" customWidth="1"/>
    <col min="8208" max="8448" width="9.140625" style="83"/>
    <col min="8449" max="8449" width="4.42578125" style="83" customWidth="1"/>
    <col min="8450" max="8450" width="7.140625" style="83" bestFit="1" customWidth="1"/>
    <col min="8451" max="8451" width="15.140625" style="83" customWidth="1"/>
    <col min="8452" max="8452" width="9" style="83" bestFit="1" customWidth="1"/>
    <col min="8453" max="8453" width="16.28515625" style="83" customWidth="1"/>
    <col min="8454" max="8455" width="15.28515625" style="83" customWidth="1"/>
    <col min="8456" max="8456" width="15.5703125" style="83" customWidth="1"/>
    <col min="8457" max="8457" width="17.85546875" style="83" customWidth="1"/>
    <col min="8458" max="8458" width="44.7109375" style="83" customWidth="1"/>
    <col min="8459" max="8459" width="42.5703125" style="83" customWidth="1"/>
    <col min="8460" max="8460" width="41.85546875" style="83" customWidth="1"/>
    <col min="8461" max="8461" width="12.7109375" style="83" bestFit="1" customWidth="1"/>
    <col min="8462" max="8462" width="3.7109375" style="83" customWidth="1"/>
    <col min="8463" max="8463" width="10.85546875" style="83" customWidth="1"/>
    <col min="8464" max="8704" width="9.140625" style="83"/>
    <col min="8705" max="8705" width="4.42578125" style="83" customWidth="1"/>
    <col min="8706" max="8706" width="7.140625" style="83" bestFit="1" customWidth="1"/>
    <col min="8707" max="8707" width="15.140625" style="83" customWidth="1"/>
    <col min="8708" max="8708" width="9" style="83" bestFit="1" customWidth="1"/>
    <col min="8709" max="8709" width="16.28515625" style="83" customWidth="1"/>
    <col min="8710" max="8711" width="15.28515625" style="83" customWidth="1"/>
    <col min="8712" max="8712" width="15.5703125" style="83" customWidth="1"/>
    <col min="8713" max="8713" width="17.85546875" style="83" customWidth="1"/>
    <col min="8714" max="8714" width="44.7109375" style="83" customWidth="1"/>
    <col min="8715" max="8715" width="42.5703125" style="83" customWidth="1"/>
    <col min="8716" max="8716" width="41.85546875" style="83" customWidth="1"/>
    <col min="8717" max="8717" width="12.7109375" style="83" bestFit="1" customWidth="1"/>
    <col min="8718" max="8718" width="3.7109375" style="83" customWidth="1"/>
    <col min="8719" max="8719" width="10.85546875" style="83" customWidth="1"/>
    <col min="8720" max="8960" width="9.140625" style="83"/>
    <col min="8961" max="8961" width="4.42578125" style="83" customWidth="1"/>
    <col min="8962" max="8962" width="7.140625" style="83" bestFit="1" customWidth="1"/>
    <col min="8963" max="8963" width="15.140625" style="83" customWidth="1"/>
    <col min="8964" max="8964" width="9" style="83" bestFit="1" customWidth="1"/>
    <col min="8965" max="8965" width="16.28515625" style="83" customWidth="1"/>
    <col min="8966" max="8967" width="15.28515625" style="83" customWidth="1"/>
    <col min="8968" max="8968" width="15.5703125" style="83" customWidth="1"/>
    <col min="8969" max="8969" width="17.85546875" style="83" customWidth="1"/>
    <col min="8970" max="8970" width="44.7109375" style="83" customWidth="1"/>
    <col min="8971" max="8971" width="42.5703125" style="83" customWidth="1"/>
    <col min="8972" max="8972" width="41.85546875" style="83" customWidth="1"/>
    <col min="8973" max="8973" width="12.7109375" style="83" bestFit="1" customWidth="1"/>
    <col min="8974" max="8974" width="3.7109375" style="83" customWidth="1"/>
    <col min="8975" max="8975" width="10.85546875" style="83" customWidth="1"/>
    <col min="8976" max="9216" width="9.140625" style="83"/>
    <col min="9217" max="9217" width="4.42578125" style="83" customWidth="1"/>
    <col min="9218" max="9218" width="7.140625" style="83" bestFit="1" customWidth="1"/>
    <col min="9219" max="9219" width="15.140625" style="83" customWidth="1"/>
    <col min="9220" max="9220" width="9" style="83" bestFit="1" customWidth="1"/>
    <col min="9221" max="9221" width="16.28515625" style="83" customWidth="1"/>
    <col min="9222" max="9223" width="15.28515625" style="83" customWidth="1"/>
    <col min="9224" max="9224" width="15.5703125" style="83" customWidth="1"/>
    <col min="9225" max="9225" width="17.85546875" style="83" customWidth="1"/>
    <col min="9226" max="9226" width="44.7109375" style="83" customWidth="1"/>
    <col min="9227" max="9227" width="42.5703125" style="83" customWidth="1"/>
    <col min="9228" max="9228" width="41.85546875" style="83" customWidth="1"/>
    <col min="9229" max="9229" width="12.7109375" style="83" bestFit="1" customWidth="1"/>
    <col min="9230" max="9230" width="3.7109375" style="83" customWidth="1"/>
    <col min="9231" max="9231" width="10.85546875" style="83" customWidth="1"/>
    <col min="9232" max="9472" width="9.140625" style="83"/>
    <col min="9473" max="9473" width="4.42578125" style="83" customWidth="1"/>
    <col min="9474" max="9474" width="7.140625" style="83" bestFit="1" customWidth="1"/>
    <col min="9475" max="9475" width="15.140625" style="83" customWidth="1"/>
    <col min="9476" max="9476" width="9" style="83" bestFit="1" customWidth="1"/>
    <col min="9477" max="9477" width="16.28515625" style="83" customWidth="1"/>
    <col min="9478" max="9479" width="15.28515625" style="83" customWidth="1"/>
    <col min="9480" max="9480" width="15.5703125" style="83" customWidth="1"/>
    <col min="9481" max="9481" width="17.85546875" style="83" customWidth="1"/>
    <col min="9482" max="9482" width="44.7109375" style="83" customWidth="1"/>
    <col min="9483" max="9483" width="42.5703125" style="83" customWidth="1"/>
    <col min="9484" max="9484" width="41.85546875" style="83" customWidth="1"/>
    <col min="9485" max="9485" width="12.7109375" style="83" bestFit="1" customWidth="1"/>
    <col min="9486" max="9486" width="3.7109375" style="83" customWidth="1"/>
    <col min="9487" max="9487" width="10.85546875" style="83" customWidth="1"/>
    <col min="9488" max="9728" width="9.140625" style="83"/>
    <col min="9729" max="9729" width="4.42578125" style="83" customWidth="1"/>
    <col min="9730" max="9730" width="7.140625" style="83" bestFit="1" customWidth="1"/>
    <col min="9731" max="9731" width="15.140625" style="83" customWidth="1"/>
    <col min="9732" max="9732" width="9" style="83" bestFit="1" customWidth="1"/>
    <col min="9733" max="9733" width="16.28515625" style="83" customWidth="1"/>
    <col min="9734" max="9735" width="15.28515625" style="83" customWidth="1"/>
    <col min="9736" max="9736" width="15.5703125" style="83" customWidth="1"/>
    <col min="9737" max="9737" width="17.85546875" style="83" customWidth="1"/>
    <col min="9738" max="9738" width="44.7109375" style="83" customWidth="1"/>
    <col min="9739" max="9739" width="42.5703125" style="83" customWidth="1"/>
    <col min="9740" max="9740" width="41.85546875" style="83" customWidth="1"/>
    <col min="9741" max="9741" width="12.7109375" style="83" bestFit="1" customWidth="1"/>
    <col min="9742" max="9742" width="3.7109375" style="83" customWidth="1"/>
    <col min="9743" max="9743" width="10.85546875" style="83" customWidth="1"/>
    <col min="9744" max="9984" width="9.140625" style="83"/>
    <col min="9985" max="9985" width="4.42578125" style="83" customWidth="1"/>
    <col min="9986" max="9986" width="7.140625" style="83" bestFit="1" customWidth="1"/>
    <col min="9987" max="9987" width="15.140625" style="83" customWidth="1"/>
    <col min="9988" max="9988" width="9" style="83" bestFit="1" customWidth="1"/>
    <col min="9989" max="9989" width="16.28515625" style="83" customWidth="1"/>
    <col min="9990" max="9991" width="15.28515625" style="83" customWidth="1"/>
    <col min="9992" max="9992" width="15.5703125" style="83" customWidth="1"/>
    <col min="9993" max="9993" width="17.85546875" style="83" customWidth="1"/>
    <col min="9994" max="9994" width="44.7109375" style="83" customWidth="1"/>
    <col min="9995" max="9995" width="42.5703125" style="83" customWidth="1"/>
    <col min="9996" max="9996" width="41.85546875" style="83" customWidth="1"/>
    <col min="9997" max="9997" width="12.7109375" style="83" bestFit="1" customWidth="1"/>
    <col min="9998" max="9998" width="3.7109375" style="83" customWidth="1"/>
    <col min="9999" max="9999" width="10.85546875" style="83" customWidth="1"/>
    <col min="10000" max="10240" width="9.140625" style="83"/>
    <col min="10241" max="10241" width="4.42578125" style="83" customWidth="1"/>
    <col min="10242" max="10242" width="7.140625" style="83" bestFit="1" customWidth="1"/>
    <col min="10243" max="10243" width="15.140625" style="83" customWidth="1"/>
    <col min="10244" max="10244" width="9" style="83" bestFit="1" customWidth="1"/>
    <col min="10245" max="10245" width="16.28515625" style="83" customWidth="1"/>
    <col min="10246" max="10247" width="15.28515625" style="83" customWidth="1"/>
    <col min="10248" max="10248" width="15.5703125" style="83" customWidth="1"/>
    <col min="10249" max="10249" width="17.85546875" style="83" customWidth="1"/>
    <col min="10250" max="10250" width="44.7109375" style="83" customWidth="1"/>
    <col min="10251" max="10251" width="42.5703125" style="83" customWidth="1"/>
    <col min="10252" max="10252" width="41.85546875" style="83" customWidth="1"/>
    <col min="10253" max="10253" width="12.7109375" style="83" bestFit="1" customWidth="1"/>
    <col min="10254" max="10254" width="3.7109375" style="83" customWidth="1"/>
    <col min="10255" max="10255" width="10.85546875" style="83" customWidth="1"/>
    <col min="10256" max="10496" width="9.140625" style="83"/>
    <col min="10497" max="10497" width="4.42578125" style="83" customWidth="1"/>
    <col min="10498" max="10498" width="7.140625" style="83" bestFit="1" customWidth="1"/>
    <col min="10499" max="10499" width="15.140625" style="83" customWidth="1"/>
    <col min="10500" max="10500" width="9" style="83" bestFit="1" customWidth="1"/>
    <col min="10501" max="10501" width="16.28515625" style="83" customWidth="1"/>
    <col min="10502" max="10503" width="15.28515625" style="83" customWidth="1"/>
    <col min="10504" max="10504" width="15.5703125" style="83" customWidth="1"/>
    <col min="10505" max="10505" width="17.85546875" style="83" customWidth="1"/>
    <col min="10506" max="10506" width="44.7109375" style="83" customWidth="1"/>
    <col min="10507" max="10507" width="42.5703125" style="83" customWidth="1"/>
    <col min="10508" max="10508" width="41.85546875" style="83" customWidth="1"/>
    <col min="10509" max="10509" width="12.7109375" style="83" bestFit="1" customWidth="1"/>
    <col min="10510" max="10510" width="3.7109375" style="83" customWidth="1"/>
    <col min="10511" max="10511" width="10.85546875" style="83" customWidth="1"/>
    <col min="10512" max="10752" width="9.140625" style="83"/>
    <col min="10753" max="10753" width="4.42578125" style="83" customWidth="1"/>
    <col min="10754" max="10754" width="7.140625" style="83" bestFit="1" customWidth="1"/>
    <col min="10755" max="10755" width="15.140625" style="83" customWidth="1"/>
    <col min="10756" max="10756" width="9" style="83" bestFit="1" customWidth="1"/>
    <col min="10757" max="10757" width="16.28515625" style="83" customWidth="1"/>
    <col min="10758" max="10759" width="15.28515625" style="83" customWidth="1"/>
    <col min="10760" max="10760" width="15.5703125" style="83" customWidth="1"/>
    <col min="10761" max="10761" width="17.85546875" style="83" customWidth="1"/>
    <col min="10762" max="10762" width="44.7109375" style="83" customWidth="1"/>
    <col min="10763" max="10763" width="42.5703125" style="83" customWidth="1"/>
    <col min="10764" max="10764" width="41.85546875" style="83" customWidth="1"/>
    <col min="10765" max="10765" width="12.7109375" style="83" bestFit="1" customWidth="1"/>
    <col min="10766" max="10766" width="3.7109375" style="83" customWidth="1"/>
    <col min="10767" max="10767" width="10.85546875" style="83" customWidth="1"/>
    <col min="10768" max="11008" width="9.140625" style="83"/>
    <col min="11009" max="11009" width="4.42578125" style="83" customWidth="1"/>
    <col min="11010" max="11010" width="7.140625" style="83" bestFit="1" customWidth="1"/>
    <col min="11011" max="11011" width="15.140625" style="83" customWidth="1"/>
    <col min="11012" max="11012" width="9" style="83" bestFit="1" customWidth="1"/>
    <col min="11013" max="11013" width="16.28515625" style="83" customWidth="1"/>
    <col min="11014" max="11015" width="15.28515625" style="83" customWidth="1"/>
    <col min="11016" max="11016" width="15.5703125" style="83" customWidth="1"/>
    <col min="11017" max="11017" width="17.85546875" style="83" customWidth="1"/>
    <col min="11018" max="11018" width="44.7109375" style="83" customWidth="1"/>
    <col min="11019" max="11019" width="42.5703125" style="83" customWidth="1"/>
    <col min="11020" max="11020" width="41.85546875" style="83" customWidth="1"/>
    <col min="11021" max="11021" width="12.7109375" style="83" bestFit="1" customWidth="1"/>
    <col min="11022" max="11022" width="3.7109375" style="83" customWidth="1"/>
    <col min="11023" max="11023" width="10.85546875" style="83" customWidth="1"/>
    <col min="11024" max="11264" width="9.140625" style="83"/>
    <col min="11265" max="11265" width="4.42578125" style="83" customWidth="1"/>
    <col min="11266" max="11266" width="7.140625" style="83" bestFit="1" customWidth="1"/>
    <col min="11267" max="11267" width="15.140625" style="83" customWidth="1"/>
    <col min="11268" max="11268" width="9" style="83" bestFit="1" customWidth="1"/>
    <col min="11269" max="11269" width="16.28515625" style="83" customWidth="1"/>
    <col min="11270" max="11271" width="15.28515625" style="83" customWidth="1"/>
    <col min="11272" max="11272" width="15.5703125" style="83" customWidth="1"/>
    <col min="11273" max="11273" width="17.85546875" style="83" customWidth="1"/>
    <col min="11274" max="11274" width="44.7109375" style="83" customWidth="1"/>
    <col min="11275" max="11275" width="42.5703125" style="83" customWidth="1"/>
    <col min="11276" max="11276" width="41.85546875" style="83" customWidth="1"/>
    <col min="11277" max="11277" width="12.7109375" style="83" bestFit="1" customWidth="1"/>
    <col min="11278" max="11278" width="3.7109375" style="83" customWidth="1"/>
    <col min="11279" max="11279" width="10.85546875" style="83" customWidth="1"/>
    <col min="11280" max="11520" width="9.140625" style="83"/>
    <col min="11521" max="11521" width="4.42578125" style="83" customWidth="1"/>
    <col min="11522" max="11522" width="7.140625" style="83" bestFit="1" customWidth="1"/>
    <col min="11523" max="11523" width="15.140625" style="83" customWidth="1"/>
    <col min="11524" max="11524" width="9" style="83" bestFit="1" customWidth="1"/>
    <col min="11525" max="11525" width="16.28515625" style="83" customWidth="1"/>
    <col min="11526" max="11527" width="15.28515625" style="83" customWidth="1"/>
    <col min="11528" max="11528" width="15.5703125" style="83" customWidth="1"/>
    <col min="11529" max="11529" width="17.85546875" style="83" customWidth="1"/>
    <col min="11530" max="11530" width="44.7109375" style="83" customWidth="1"/>
    <col min="11531" max="11531" width="42.5703125" style="83" customWidth="1"/>
    <col min="11532" max="11532" width="41.85546875" style="83" customWidth="1"/>
    <col min="11533" max="11533" width="12.7109375" style="83" bestFit="1" customWidth="1"/>
    <col min="11534" max="11534" width="3.7109375" style="83" customWidth="1"/>
    <col min="11535" max="11535" width="10.85546875" style="83" customWidth="1"/>
    <col min="11536" max="11776" width="9.140625" style="83"/>
    <col min="11777" max="11777" width="4.42578125" style="83" customWidth="1"/>
    <col min="11778" max="11778" width="7.140625" style="83" bestFit="1" customWidth="1"/>
    <col min="11779" max="11779" width="15.140625" style="83" customWidth="1"/>
    <col min="11780" max="11780" width="9" style="83" bestFit="1" customWidth="1"/>
    <col min="11781" max="11781" width="16.28515625" style="83" customWidth="1"/>
    <col min="11782" max="11783" width="15.28515625" style="83" customWidth="1"/>
    <col min="11784" max="11784" width="15.5703125" style="83" customWidth="1"/>
    <col min="11785" max="11785" width="17.85546875" style="83" customWidth="1"/>
    <col min="11786" max="11786" width="44.7109375" style="83" customWidth="1"/>
    <col min="11787" max="11787" width="42.5703125" style="83" customWidth="1"/>
    <col min="11788" max="11788" width="41.85546875" style="83" customWidth="1"/>
    <col min="11789" max="11789" width="12.7109375" style="83" bestFit="1" customWidth="1"/>
    <col min="11790" max="11790" width="3.7109375" style="83" customWidth="1"/>
    <col min="11791" max="11791" width="10.85546875" style="83" customWidth="1"/>
    <col min="11792" max="12032" width="9.140625" style="83"/>
    <col min="12033" max="12033" width="4.42578125" style="83" customWidth="1"/>
    <col min="12034" max="12034" width="7.140625" style="83" bestFit="1" customWidth="1"/>
    <col min="12035" max="12035" width="15.140625" style="83" customWidth="1"/>
    <col min="12036" max="12036" width="9" style="83" bestFit="1" customWidth="1"/>
    <col min="12037" max="12037" width="16.28515625" style="83" customWidth="1"/>
    <col min="12038" max="12039" width="15.28515625" style="83" customWidth="1"/>
    <col min="12040" max="12040" width="15.5703125" style="83" customWidth="1"/>
    <col min="12041" max="12041" width="17.85546875" style="83" customWidth="1"/>
    <col min="12042" max="12042" width="44.7109375" style="83" customWidth="1"/>
    <col min="12043" max="12043" width="42.5703125" style="83" customWidth="1"/>
    <col min="12044" max="12044" width="41.85546875" style="83" customWidth="1"/>
    <col min="12045" max="12045" width="12.7109375" style="83" bestFit="1" customWidth="1"/>
    <col min="12046" max="12046" width="3.7109375" style="83" customWidth="1"/>
    <col min="12047" max="12047" width="10.85546875" style="83" customWidth="1"/>
    <col min="12048" max="12288" width="9.140625" style="83"/>
    <col min="12289" max="12289" width="4.42578125" style="83" customWidth="1"/>
    <col min="12290" max="12290" width="7.140625" style="83" bestFit="1" customWidth="1"/>
    <col min="12291" max="12291" width="15.140625" style="83" customWidth="1"/>
    <col min="12292" max="12292" width="9" style="83" bestFit="1" customWidth="1"/>
    <col min="12293" max="12293" width="16.28515625" style="83" customWidth="1"/>
    <col min="12294" max="12295" width="15.28515625" style="83" customWidth="1"/>
    <col min="12296" max="12296" width="15.5703125" style="83" customWidth="1"/>
    <col min="12297" max="12297" width="17.85546875" style="83" customWidth="1"/>
    <col min="12298" max="12298" width="44.7109375" style="83" customWidth="1"/>
    <col min="12299" max="12299" width="42.5703125" style="83" customWidth="1"/>
    <col min="12300" max="12300" width="41.85546875" style="83" customWidth="1"/>
    <col min="12301" max="12301" width="12.7109375" style="83" bestFit="1" customWidth="1"/>
    <col min="12302" max="12302" width="3.7109375" style="83" customWidth="1"/>
    <col min="12303" max="12303" width="10.85546875" style="83" customWidth="1"/>
    <col min="12304" max="12544" width="9.140625" style="83"/>
    <col min="12545" max="12545" width="4.42578125" style="83" customWidth="1"/>
    <col min="12546" max="12546" width="7.140625" style="83" bestFit="1" customWidth="1"/>
    <col min="12547" max="12547" width="15.140625" style="83" customWidth="1"/>
    <col min="12548" max="12548" width="9" style="83" bestFit="1" customWidth="1"/>
    <col min="12549" max="12549" width="16.28515625" style="83" customWidth="1"/>
    <col min="12550" max="12551" width="15.28515625" style="83" customWidth="1"/>
    <col min="12552" max="12552" width="15.5703125" style="83" customWidth="1"/>
    <col min="12553" max="12553" width="17.85546875" style="83" customWidth="1"/>
    <col min="12554" max="12554" width="44.7109375" style="83" customWidth="1"/>
    <col min="12555" max="12555" width="42.5703125" style="83" customWidth="1"/>
    <col min="12556" max="12556" width="41.85546875" style="83" customWidth="1"/>
    <col min="12557" max="12557" width="12.7109375" style="83" bestFit="1" customWidth="1"/>
    <col min="12558" max="12558" width="3.7109375" style="83" customWidth="1"/>
    <col min="12559" max="12559" width="10.85546875" style="83" customWidth="1"/>
    <col min="12560" max="12800" width="9.140625" style="83"/>
    <col min="12801" max="12801" width="4.42578125" style="83" customWidth="1"/>
    <col min="12802" max="12802" width="7.140625" style="83" bestFit="1" customWidth="1"/>
    <col min="12803" max="12803" width="15.140625" style="83" customWidth="1"/>
    <col min="12804" max="12804" width="9" style="83" bestFit="1" customWidth="1"/>
    <col min="12805" max="12805" width="16.28515625" style="83" customWidth="1"/>
    <col min="12806" max="12807" width="15.28515625" style="83" customWidth="1"/>
    <col min="12808" max="12808" width="15.5703125" style="83" customWidth="1"/>
    <col min="12809" max="12809" width="17.85546875" style="83" customWidth="1"/>
    <col min="12810" max="12810" width="44.7109375" style="83" customWidth="1"/>
    <col min="12811" max="12811" width="42.5703125" style="83" customWidth="1"/>
    <col min="12812" max="12812" width="41.85546875" style="83" customWidth="1"/>
    <col min="12813" max="12813" width="12.7109375" style="83" bestFit="1" customWidth="1"/>
    <col min="12814" max="12814" width="3.7109375" style="83" customWidth="1"/>
    <col min="12815" max="12815" width="10.85546875" style="83" customWidth="1"/>
    <col min="12816" max="13056" width="9.140625" style="83"/>
    <col min="13057" max="13057" width="4.42578125" style="83" customWidth="1"/>
    <col min="13058" max="13058" width="7.140625" style="83" bestFit="1" customWidth="1"/>
    <col min="13059" max="13059" width="15.140625" style="83" customWidth="1"/>
    <col min="13060" max="13060" width="9" style="83" bestFit="1" customWidth="1"/>
    <col min="13061" max="13061" width="16.28515625" style="83" customWidth="1"/>
    <col min="13062" max="13063" width="15.28515625" style="83" customWidth="1"/>
    <col min="13064" max="13064" width="15.5703125" style="83" customWidth="1"/>
    <col min="13065" max="13065" width="17.85546875" style="83" customWidth="1"/>
    <col min="13066" max="13066" width="44.7109375" style="83" customWidth="1"/>
    <col min="13067" max="13067" width="42.5703125" style="83" customWidth="1"/>
    <col min="13068" max="13068" width="41.85546875" style="83" customWidth="1"/>
    <col min="13069" max="13069" width="12.7109375" style="83" bestFit="1" customWidth="1"/>
    <col min="13070" max="13070" width="3.7109375" style="83" customWidth="1"/>
    <col min="13071" max="13071" width="10.85546875" style="83" customWidth="1"/>
    <col min="13072" max="13312" width="9.140625" style="83"/>
    <col min="13313" max="13313" width="4.42578125" style="83" customWidth="1"/>
    <col min="13314" max="13314" width="7.140625" style="83" bestFit="1" customWidth="1"/>
    <col min="13315" max="13315" width="15.140625" style="83" customWidth="1"/>
    <col min="13316" max="13316" width="9" style="83" bestFit="1" customWidth="1"/>
    <col min="13317" max="13317" width="16.28515625" style="83" customWidth="1"/>
    <col min="13318" max="13319" width="15.28515625" style="83" customWidth="1"/>
    <col min="13320" max="13320" width="15.5703125" style="83" customWidth="1"/>
    <col min="13321" max="13321" width="17.85546875" style="83" customWidth="1"/>
    <col min="13322" max="13322" width="44.7109375" style="83" customWidth="1"/>
    <col min="13323" max="13323" width="42.5703125" style="83" customWidth="1"/>
    <col min="13324" max="13324" width="41.85546875" style="83" customWidth="1"/>
    <col min="13325" max="13325" width="12.7109375" style="83" bestFit="1" customWidth="1"/>
    <col min="13326" max="13326" width="3.7109375" style="83" customWidth="1"/>
    <col min="13327" max="13327" width="10.85546875" style="83" customWidth="1"/>
    <col min="13328" max="13568" width="9.140625" style="83"/>
    <col min="13569" max="13569" width="4.42578125" style="83" customWidth="1"/>
    <col min="13570" max="13570" width="7.140625" style="83" bestFit="1" customWidth="1"/>
    <col min="13571" max="13571" width="15.140625" style="83" customWidth="1"/>
    <col min="13572" max="13572" width="9" style="83" bestFit="1" customWidth="1"/>
    <col min="13573" max="13573" width="16.28515625" style="83" customWidth="1"/>
    <col min="13574" max="13575" width="15.28515625" style="83" customWidth="1"/>
    <col min="13576" max="13576" width="15.5703125" style="83" customWidth="1"/>
    <col min="13577" max="13577" width="17.85546875" style="83" customWidth="1"/>
    <col min="13578" max="13578" width="44.7109375" style="83" customWidth="1"/>
    <col min="13579" max="13579" width="42.5703125" style="83" customWidth="1"/>
    <col min="13580" max="13580" width="41.85546875" style="83" customWidth="1"/>
    <col min="13581" max="13581" width="12.7109375" style="83" bestFit="1" customWidth="1"/>
    <col min="13582" max="13582" width="3.7109375" style="83" customWidth="1"/>
    <col min="13583" max="13583" width="10.85546875" style="83" customWidth="1"/>
    <col min="13584" max="13824" width="9.140625" style="83"/>
    <col min="13825" max="13825" width="4.42578125" style="83" customWidth="1"/>
    <col min="13826" max="13826" width="7.140625" style="83" bestFit="1" customWidth="1"/>
    <col min="13827" max="13827" width="15.140625" style="83" customWidth="1"/>
    <col min="13828" max="13828" width="9" style="83" bestFit="1" customWidth="1"/>
    <col min="13829" max="13829" width="16.28515625" style="83" customWidth="1"/>
    <col min="13830" max="13831" width="15.28515625" style="83" customWidth="1"/>
    <col min="13832" max="13832" width="15.5703125" style="83" customWidth="1"/>
    <col min="13833" max="13833" width="17.85546875" style="83" customWidth="1"/>
    <col min="13834" max="13834" width="44.7109375" style="83" customWidth="1"/>
    <col min="13835" max="13835" width="42.5703125" style="83" customWidth="1"/>
    <col min="13836" max="13836" width="41.85546875" style="83" customWidth="1"/>
    <col min="13837" max="13837" width="12.7109375" style="83" bestFit="1" customWidth="1"/>
    <col min="13838" max="13838" width="3.7109375" style="83" customWidth="1"/>
    <col min="13839" max="13839" width="10.85546875" style="83" customWidth="1"/>
    <col min="13840" max="14080" width="9.140625" style="83"/>
    <col min="14081" max="14081" width="4.42578125" style="83" customWidth="1"/>
    <col min="14082" max="14082" width="7.140625" style="83" bestFit="1" customWidth="1"/>
    <col min="14083" max="14083" width="15.140625" style="83" customWidth="1"/>
    <col min="14084" max="14084" width="9" style="83" bestFit="1" customWidth="1"/>
    <col min="14085" max="14085" width="16.28515625" style="83" customWidth="1"/>
    <col min="14086" max="14087" width="15.28515625" style="83" customWidth="1"/>
    <col min="14088" max="14088" width="15.5703125" style="83" customWidth="1"/>
    <col min="14089" max="14089" width="17.85546875" style="83" customWidth="1"/>
    <col min="14090" max="14090" width="44.7109375" style="83" customWidth="1"/>
    <col min="14091" max="14091" width="42.5703125" style="83" customWidth="1"/>
    <col min="14092" max="14092" width="41.85546875" style="83" customWidth="1"/>
    <col min="14093" max="14093" width="12.7109375" style="83" bestFit="1" customWidth="1"/>
    <col min="14094" max="14094" width="3.7109375" style="83" customWidth="1"/>
    <col min="14095" max="14095" width="10.85546875" style="83" customWidth="1"/>
    <col min="14096" max="14336" width="9.140625" style="83"/>
    <col min="14337" max="14337" width="4.42578125" style="83" customWidth="1"/>
    <col min="14338" max="14338" width="7.140625" style="83" bestFit="1" customWidth="1"/>
    <col min="14339" max="14339" width="15.140625" style="83" customWidth="1"/>
    <col min="14340" max="14340" width="9" style="83" bestFit="1" customWidth="1"/>
    <col min="14341" max="14341" width="16.28515625" style="83" customWidth="1"/>
    <col min="14342" max="14343" width="15.28515625" style="83" customWidth="1"/>
    <col min="14344" max="14344" width="15.5703125" style="83" customWidth="1"/>
    <col min="14345" max="14345" width="17.85546875" style="83" customWidth="1"/>
    <col min="14346" max="14346" width="44.7109375" style="83" customWidth="1"/>
    <col min="14347" max="14347" width="42.5703125" style="83" customWidth="1"/>
    <col min="14348" max="14348" width="41.85546875" style="83" customWidth="1"/>
    <col min="14349" max="14349" width="12.7109375" style="83" bestFit="1" customWidth="1"/>
    <col min="14350" max="14350" width="3.7109375" style="83" customWidth="1"/>
    <col min="14351" max="14351" width="10.85546875" style="83" customWidth="1"/>
    <col min="14352" max="14592" width="9.140625" style="83"/>
    <col min="14593" max="14593" width="4.42578125" style="83" customWidth="1"/>
    <col min="14594" max="14594" width="7.140625" style="83" bestFit="1" customWidth="1"/>
    <col min="14595" max="14595" width="15.140625" style="83" customWidth="1"/>
    <col min="14596" max="14596" width="9" style="83" bestFit="1" customWidth="1"/>
    <col min="14597" max="14597" width="16.28515625" style="83" customWidth="1"/>
    <col min="14598" max="14599" width="15.28515625" style="83" customWidth="1"/>
    <col min="14600" max="14600" width="15.5703125" style="83" customWidth="1"/>
    <col min="14601" max="14601" width="17.85546875" style="83" customWidth="1"/>
    <col min="14602" max="14602" width="44.7109375" style="83" customWidth="1"/>
    <col min="14603" max="14603" width="42.5703125" style="83" customWidth="1"/>
    <col min="14604" max="14604" width="41.85546875" style="83" customWidth="1"/>
    <col min="14605" max="14605" width="12.7109375" style="83" bestFit="1" customWidth="1"/>
    <col min="14606" max="14606" width="3.7109375" style="83" customWidth="1"/>
    <col min="14607" max="14607" width="10.85546875" style="83" customWidth="1"/>
    <col min="14608" max="14848" width="9.140625" style="83"/>
    <col min="14849" max="14849" width="4.42578125" style="83" customWidth="1"/>
    <col min="14850" max="14850" width="7.140625" style="83" bestFit="1" customWidth="1"/>
    <col min="14851" max="14851" width="15.140625" style="83" customWidth="1"/>
    <col min="14852" max="14852" width="9" style="83" bestFit="1" customWidth="1"/>
    <col min="14853" max="14853" width="16.28515625" style="83" customWidth="1"/>
    <col min="14854" max="14855" width="15.28515625" style="83" customWidth="1"/>
    <col min="14856" max="14856" width="15.5703125" style="83" customWidth="1"/>
    <col min="14857" max="14857" width="17.85546875" style="83" customWidth="1"/>
    <col min="14858" max="14858" width="44.7109375" style="83" customWidth="1"/>
    <col min="14859" max="14859" width="42.5703125" style="83" customWidth="1"/>
    <col min="14860" max="14860" width="41.85546875" style="83" customWidth="1"/>
    <col min="14861" max="14861" width="12.7109375" style="83" bestFit="1" customWidth="1"/>
    <col min="14862" max="14862" width="3.7109375" style="83" customWidth="1"/>
    <col min="14863" max="14863" width="10.85546875" style="83" customWidth="1"/>
    <col min="14864" max="15104" width="9.140625" style="83"/>
    <col min="15105" max="15105" width="4.42578125" style="83" customWidth="1"/>
    <col min="15106" max="15106" width="7.140625" style="83" bestFit="1" customWidth="1"/>
    <col min="15107" max="15107" width="15.140625" style="83" customWidth="1"/>
    <col min="15108" max="15108" width="9" style="83" bestFit="1" customWidth="1"/>
    <col min="15109" max="15109" width="16.28515625" style="83" customWidth="1"/>
    <col min="15110" max="15111" width="15.28515625" style="83" customWidth="1"/>
    <col min="15112" max="15112" width="15.5703125" style="83" customWidth="1"/>
    <col min="15113" max="15113" width="17.85546875" style="83" customWidth="1"/>
    <col min="15114" max="15114" width="44.7109375" style="83" customWidth="1"/>
    <col min="15115" max="15115" width="42.5703125" style="83" customWidth="1"/>
    <col min="15116" max="15116" width="41.85546875" style="83" customWidth="1"/>
    <col min="15117" max="15117" width="12.7109375" style="83" bestFit="1" customWidth="1"/>
    <col min="15118" max="15118" width="3.7109375" style="83" customWidth="1"/>
    <col min="15119" max="15119" width="10.85546875" style="83" customWidth="1"/>
    <col min="15120" max="15360" width="9.140625" style="83"/>
    <col min="15361" max="15361" width="4.42578125" style="83" customWidth="1"/>
    <col min="15362" max="15362" width="7.140625" style="83" bestFit="1" customWidth="1"/>
    <col min="15363" max="15363" width="15.140625" style="83" customWidth="1"/>
    <col min="15364" max="15364" width="9" style="83" bestFit="1" customWidth="1"/>
    <col min="15365" max="15365" width="16.28515625" style="83" customWidth="1"/>
    <col min="15366" max="15367" width="15.28515625" style="83" customWidth="1"/>
    <col min="15368" max="15368" width="15.5703125" style="83" customWidth="1"/>
    <col min="15369" max="15369" width="17.85546875" style="83" customWidth="1"/>
    <col min="15370" max="15370" width="44.7109375" style="83" customWidth="1"/>
    <col min="15371" max="15371" width="42.5703125" style="83" customWidth="1"/>
    <col min="15372" max="15372" width="41.85546875" style="83" customWidth="1"/>
    <col min="15373" max="15373" width="12.7109375" style="83" bestFit="1" customWidth="1"/>
    <col min="15374" max="15374" width="3.7109375" style="83" customWidth="1"/>
    <col min="15375" max="15375" width="10.85546875" style="83" customWidth="1"/>
    <col min="15376" max="15616" width="9.140625" style="83"/>
    <col min="15617" max="15617" width="4.42578125" style="83" customWidth="1"/>
    <col min="15618" max="15618" width="7.140625" style="83" bestFit="1" customWidth="1"/>
    <col min="15619" max="15619" width="15.140625" style="83" customWidth="1"/>
    <col min="15620" max="15620" width="9" style="83" bestFit="1" customWidth="1"/>
    <col min="15621" max="15621" width="16.28515625" style="83" customWidth="1"/>
    <col min="15622" max="15623" width="15.28515625" style="83" customWidth="1"/>
    <col min="15624" max="15624" width="15.5703125" style="83" customWidth="1"/>
    <col min="15625" max="15625" width="17.85546875" style="83" customWidth="1"/>
    <col min="15626" max="15626" width="44.7109375" style="83" customWidth="1"/>
    <col min="15627" max="15627" width="42.5703125" style="83" customWidth="1"/>
    <col min="15628" max="15628" width="41.85546875" style="83" customWidth="1"/>
    <col min="15629" max="15629" width="12.7109375" style="83" bestFit="1" customWidth="1"/>
    <col min="15630" max="15630" width="3.7109375" style="83" customWidth="1"/>
    <col min="15631" max="15631" width="10.85546875" style="83" customWidth="1"/>
    <col min="15632" max="15872" width="9.140625" style="83"/>
    <col min="15873" max="15873" width="4.42578125" style="83" customWidth="1"/>
    <col min="15874" max="15874" width="7.140625" style="83" bestFit="1" customWidth="1"/>
    <col min="15875" max="15875" width="15.140625" style="83" customWidth="1"/>
    <col min="15876" max="15876" width="9" style="83" bestFit="1" customWidth="1"/>
    <col min="15877" max="15877" width="16.28515625" style="83" customWidth="1"/>
    <col min="15878" max="15879" width="15.28515625" style="83" customWidth="1"/>
    <col min="15880" max="15880" width="15.5703125" style="83" customWidth="1"/>
    <col min="15881" max="15881" width="17.85546875" style="83" customWidth="1"/>
    <col min="15882" max="15882" width="44.7109375" style="83" customWidth="1"/>
    <col min="15883" max="15883" width="42.5703125" style="83" customWidth="1"/>
    <col min="15884" max="15884" width="41.85546875" style="83" customWidth="1"/>
    <col min="15885" max="15885" width="12.7109375" style="83" bestFit="1" customWidth="1"/>
    <col min="15886" max="15886" width="3.7109375" style="83" customWidth="1"/>
    <col min="15887" max="15887" width="10.85546875" style="83" customWidth="1"/>
    <col min="15888" max="16128" width="9.140625" style="83"/>
    <col min="16129" max="16129" width="4.42578125" style="83" customWidth="1"/>
    <col min="16130" max="16130" width="7.140625" style="83" bestFit="1" customWidth="1"/>
    <col min="16131" max="16131" width="15.140625" style="83" customWidth="1"/>
    <col min="16132" max="16132" width="9" style="83" bestFit="1" customWidth="1"/>
    <col min="16133" max="16133" width="16.28515625" style="83" customWidth="1"/>
    <col min="16134" max="16135" width="15.28515625" style="83" customWidth="1"/>
    <col min="16136" max="16136" width="15.5703125" style="83" customWidth="1"/>
    <col min="16137" max="16137" width="17.85546875" style="83" customWidth="1"/>
    <col min="16138" max="16138" width="44.7109375" style="83" customWidth="1"/>
    <col min="16139" max="16139" width="42.5703125" style="83" customWidth="1"/>
    <col min="16140" max="16140" width="41.85546875" style="83" customWidth="1"/>
    <col min="16141" max="16141" width="12.7109375" style="83" bestFit="1" customWidth="1"/>
    <col min="16142" max="16142" width="3.7109375" style="83" customWidth="1"/>
    <col min="16143" max="16143" width="10.85546875" style="83" customWidth="1"/>
    <col min="16144" max="16384" width="9.140625" style="83"/>
  </cols>
  <sheetData>
    <row r="1" spans="1:15" ht="21" thickBot="1" x14ac:dyDescent="0.25">
      <c r="A1" s="170" t="s">
        <v>476</v>
      </c>
      <c r="B1" s="171"/>
      <c r="C1" s="171"/>
      <c r="D1" s="171"/>
      <c r="E1" s="171"/>
      <c r="F1" s="172"/>
      <c r="G1" s="135"/>
      <c r="H1" s="76"/>
      <c r="I1" s="77"/>
      <c r="J1" s="78"/>
      <c r="K1" s="78"/>
      <c r="L1" s="79"/>
      <c r="M1" s="80"/>
      <c r="N1" s="81"/>
      <c r="O1" s="82"/>
    </row>
    <row r="2" spans="1:15" x14ac:dyDescent="0.2">
      <c r="A2" s="84"/>
      <c r="B2" s="85"/>
      <c r="C2" s="86"/>
      <c r="D2" s="85"/>
      <c r="E2" s="86"/>
      <c r="F2" s="85"/>
      <c r="G2" s="117"/>
      <c r="H2" s="86"/>
      <c r="I2" s="85"/>
      <c r="J2" s="85"/>
      <c r="K2" s="85"/>
      <c r="L2" s="85"/>
      <c r="M2" s="86"/>
      <c r="N2" s="87"/>
      <c r="O2" s="88"/>
    </row>
    <row r="3" spans="1:15" s="93" customFormat="1" ht="22.5" x14ac:dyDescent="0.2">
      <c r="A3" s="89" t="s">
        <v>352</v>
      </c>
      <c r="B3" s="90" t="s">
        <v>353</v>
      </c>
      <c r="C3" s="91" t="s">
        <v>354</v>
      </c>
      <c r="D3" s="90" t="s">
        <v>355</v>
      </c>
      <c r="E3" s="92" t="s">
        <v>356</v>
      </c>
      <c r="F3" s="90" t="s">
        <v>357</v>
      </c>
      <c r="G3" s="138" t="s">
        <v>269</v>
      </c>
      <c r="H3" s="90" t="s">
        <v>358</v>
      </c>
      <c r="I3" s="90" t="s">
        <v>359</v>
      </c>
      <c r="J3" s="90" t="s">
        <v>360</v>
      </c>
      <c r="K3" s="90" t="s">
        <v>263</v>
      </c>
      <c r="L3" s="90" t="s">
        <v>361</v>
      </c>
      <c r="M3" s="92" t="s">
        <v>362</v>
      </c>
      <c r="N3" s="168" t="s">
        <v>363</v>
      </c>
      <c r="O3" s="169"/>
    </row>
    <row r="4" spans="1:15" s="104" customFormat="1" ht="143.25" customHeight="1" x14ac:dyDescent="0.2">
      <c r="A4" s="98">
        <v>2</v>
      </c>
      <c r="B4" s="101" t="s">
        <v>444</v>
      </c>
      <c r="C4" s="118" t="s">
        <v>368</v>
      </c>
      <c r="D4" s="100">
        <v>43767</v>
      </c>
      <c r="E4" s="95" t="s">
        <v>365</v>
      </c>
      <c r="F4" s="94" t="s">
        <v>279</v>
      </c>
      <c r="G4" s="116" t="s">
        <v>153</v>
      </c>
      <c r="H4" s="96" t="s">
        <v>366</v>
      </c>
      <c r="I4" s="99" t="s">
        <v>367</v>
      </c>
      <c r="J4" s="116" t="s">
        <v>398</v>
      </c>
      <c r="K4" s="101" t="s">
        <v>396</v>
      </c>
      <c r="L4" s="101" t="s">
        <v>463</v>
      </c>
      <c r="M4" s="102">
        <v>44350</v>
      </c>
      <c r="N4" s="103"/>
      <c r="O4" s="97" t="s">
        <v>58</v>
      </c>
    </row>
    <row r="5" spans="1:15" ht="42" customHeight="1" x14ac:dyDescent="0.2">
      <c r="A5" s="105"/>
      <c r="B5" s="106"/>
      <c r="C5" s="107"/>
      <c r="D5" s="106"/>
      <c r="E5" s="95"/>
      <c r="F5" s="94"/>
      <c r="G5" s="117"/>
      <c r="H5" s="96"/>
      <c r="I5" s="106"/>
      <c r="J5" s="108"/>
      <c r="K5" s="108"/>
      <c r="L5" s="108"/>
      <c r="M5" s="107"/>
      <c r="N5" s="109"/>
      <c r="O5" s="110"/>
    </row>
  </sheetData>
  <autoFilter ref="A3:O4"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O4"/>
  <sheetViews>
    <sheetView workbookViewId="0">
      <selection activeCell="G4" sqref="G4"/>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14" max="14" width="4"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5" s="83" customFormat="1" ht="11.25" x14ac:dyDescent="0.2">
      <c r="A1" s="84"/>
      <c r="B1" s="85"/>
      <c r="C1" s="86"/>
      <c r="D1" s="85"/>
      <c r="E1" s="86"/>
      <c r="F1" s="85"/>
      <c r="G1" s="85"/>
      <c r="H1" s="86"/>
      <c r="I1" s="85"/>
      <c r="J1" s="85"/>
      <c r="K1" s="85"/>
      <c r="L1" s="85"/>
      <c r="M1" s="85"/>
      <c r="N1" s="153"/>
    </row>
    <row r="2" spans="1:15" s="93" customFormat="1" ht="22.5" x14ac:dyDescent="0.2">
      <c r="A2" s="89" t="s">
        <v>352</v>
      </c>
      <c r="B2" s="90" t="s">
        <v>353</v>
      </c>
      <c r="C2" s="91" t="s">
        <v>354</v>
      </c>
      <c r="D2" s="90" t="s">
        <v>355</v>
      </c>
      <c r="E2" s="92" t="s">
        <v>356</v>
      </c>
      <c r="F2" s="90" t="s">
        <v>357</v>
      </c>
      <c r="G2" s="90" t="s">
        <v>269</v>
      </c>
      <c r="H2" s="90" t="s">
        <v>358</v>
      </c>
      <c r="I2" s="90" t="s">
        <v>359</v>
      </c>
      <c r="J2" s="90" t="s">
        <v>360</v>
      </c>
      <c r="K2" s="90" t="s">
        <v>263</v>
      </c>
      <c r="L2" s="90" t="s">
        <v>361</v>
      </c>
      <c r="M2" s="90" t="s">
        <v>362</v>
      </c>
      <c r="N2" s="90"/>
      <c r="O2" s="152" t="s">
        <v>369</v>
      </c>
    </row>
    <row r="3" spans="1:15" s="83" customFormat="1" ht="270" x14ac:dyDescent="0.2">
      <c r="A3" s="140">
        <v>6</v>
      </c>
      <c r="B3" s="141" t="s">
        <v>451</v>
      </c>
      <c r="C3" s="142" t="s">
        <v>19</v>
      </c>
      <c r="D3" s="143">
        <v>44147</v>
      </c>
      <c r="E3" s="144" t="s">
        <v>235</v>
      </c>
      <c r="F3" s="145" t="s">
        <v>447</v>
      </c>
      <c r="G3" s="145" t="s">
        <v>459</v>
      </c>
      <c r="H3" s="144" t="s">
        <v>452</v>
      </c>
      <c r="I3" s="146" t="s">
        <v>367</v>
      </c>
      <c r="J3" s="147" t="s">
        <v>456</v>
      </c>
      <c r="K3" s="147" t="s">
        <v>448</v>
      </c>
      <c r="L3" s="147" t="s">
        <v>458</v>
      </c>
      <c r="M3" s="148">
        <v>44228</v>
      </c>
      <c r="N3" s="148"/>
      <c r="O3" s="149" t="s">
        <v>460</v>
      </c>
    </row>
    <row r="4" spans="1:15" s="83" customFormat="1" ht="191.25" x14ac:dyDescent="0.2">
      <c r="A4" s="154">
        <v>5</v>
      </c>
      <c r="B4" s="155" t="s">
        <v>450</v>
      </c>
      <c r="C4" s="156"/>
      <c r="D4" s="157" t="s">
        <v>435</v>
      </c>
      <c r="E4" s="158" t="s">
        <v>235</v>
      </c>
      <c r="F4" s="159" t="s">
        <v>436</v>
      </c>
      <c r="G4" s="159" t="s">
        <v>153</v>
      </c>
      <c r="H4" s="158" t="s">
        <v>366</v>
      </c>
      <c r="I4" s="160" t="s">
        <v>367</v>
      </c>
      <c r="J4" s="161" t="s">
        <v>438</v>
      </c>
      <c r="K4" s="161" t="s">
        <v>437</v>
      </c>
      <c r="L4" s="161" t="s">
        <v>464</v>
      </c>
      <c r="M4" s="162">
        <v>44350</v>
      </c>
      <c r="N4" s="163"/>
      <c r="O4" s="164" t="s">
        <v>70</v>
      </c>
    </row>
  </sheetData>
  <autoFilter ref="A2:M2" xr:uid="{821DAF37-06AE-4F0A-9574-23860ACB4FC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13"/>
  <sheetViews>
    <sheetView tabSelected="1" zoomScale="90" zoomScaleNormal="90" workbookViewId="0">
      <pane xSplit="7" ySplit="6" topLeftCell="Q7" activePane="bottomRight" state="frozen"/>
      <selection pane="topRight" activeCell="G1" sqref="G1"/>
      <selection pane="bottomLeft" activeCell="A7" sqref="A7"/>
      <selection pane="bottomRight" activeCell="T15" sqref="T15"/>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7.7109375" style="10" bestFit="1" customWidth="1"/>
    <col min="26" max="26" width="13.85546875" style="9" customWidth="1"/>
    <col min="27" max="16384" width="9.140625" style="9"/>
  </cols>
  <sheetData>
    <row r="1" spans="2:26" x14ac:dyDescent="0.2">
      <c r="M1" s="11"/>
      <c r="N1" s="11"/>
      <c r="O1" s="12"/>
      <c r="P1" s="12"/>
      <c r="W1" s="12"/>
      <c r="X1" s="12"/>
    </row>
    <row r="2" spans="2:26" x14ac:dyDescent="0.2">
      <c r="B2" s="16"/>
      <c r="C2" s="16" t="s">
        <v>26</v>
      </c>
      <c r="D2" s="17" t="s">
        <v>427</v>
      </c>
      <c r="M2" s="11"/>
      <c r="N2" s="11"/>
      <c r="O2" s="12"/>
      <c r="P2" s="12"/>
      <c r="W2" s="12"/>
      <c r="X2" s="12"/>
      <c r="Y2" s="17" t="s">
        <v>73</v>
      </c>
    </row>
    <row r="3" spans="2:26" x14ac:dyDescent="0.2">
      <c r="B3" s="16"/>
      <c r="C3" s="139"/>
      <c r="D3" s="40" t="s">
        <v>477</v>
      </c>
      <c r="E3" s="39"/>
      <c r="J3" s="39"/>
      <c r="M3" s="11"/>
      <c r="N3" s="11"/>
      <c r="O3" s="12"/>
      <c r="P3" s="12"/>
      <c r="W3" s="12"/>
      <c r="X3" s="12"/>
    </row>
    <row r="4" spans="2:26" ht="15" x14ac:dyDescent="0.2">
      <c r="B4" s="13"/>
      <c r="C4" s="13"/>
      <c r="E4" s="14"/>
      <c r="J4" s="14"/>
    </row>
    <row r="5" spans="2:26" s="15" customFormat="1" ht="12.75" customHeight="1" x14ac:dyDescent="0.2">
      <c r="B5" s="181" t="s">
        <v>22</v>
      </c>
      <c r="C5" s="173"/>
      <c r="D5" s="173"/>
      <c r="E5" s="173"/>
      <c r="F5" s="173"/>
      <c r="G5" s="173"/>
      <c r="H5" s="119"/>
      <c r="I5" s="74"/>
      <c r="J5" s="74"/>
      <c r="K5" s="74"/>
      <c r="L5" s="173"/>
      <c r="M5" s="173"/>
      <c r="N5" s="173"/>
      <c r="O5" s="174"/>
      <c r="P5" s="42"/>
      <c r="Q5" s="175" t="s">
        <v>21</v>
      </c>
      <c r="R5" s="176"/>
      <c r="S5" s="177"/>
      <c r="T5" s="177"/>
      <c r="U5" s="177"/>
      <c r="V5" s="177"/>
      <c r="W5" s="178"/>
      <c r="X5" s="42"/>
      <c r="Y5" s="179" t="s">
        <v>20</v>
      </c>
      <c r="Z5" s="180"/>
    </row>
    <row r="6" spans="2:26" s="23" customFormat="1" ht="48.75" customHeight="1" x14ac:dyDescent="0.2">
      <c r="B6" s="75" t="s">
        <v>329</v>
      </c>
      <c r="C6" s="18" t="s">
        <v>17</v>
      </c>
      <c r="D6" s="19" t="s">
        <v>34</v>
      </c>
      <c r="E6" s="20" t="s">
        <v>35</v>
      </c>
      <c r="F6" s="20" t="s">
        <v>33</v>
      </c>
      <c r="G6" s="20" t="s">
        <v>74</v>
      </c>
      <c r="H6" s="20" t="s">
        <v>263</v>
      </c>
      <c r="I6" s="20" t="s">
        <v>16</v>
      </c>
      <c r="J6" s="70" t="s">
        <v>269</v>
      </c>
      <c r="K6" s="70"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439</v>
      </c>
      <c r="Z6" s="20" t="s">
        <v>41</v>
      </c>
    </row>
    <row r="7" spans="2:26" s="31" customFormat="1" ht="144" x14ac:dyDescent="0.2">
      <c r="B7" s="24" t="s">
        <v>171</v>
      </c>
      <c r="C7" s="61" t="s">
        <v>425</v>
      </c>
      <c r="D7" s="25">
        <v>44069</v>
      </c>
      <c r="E7" s="26" t="s">
        <v>421</v>
      </c>
      <c r="F7" s="27" t="s">
        <v>142</v>
      </c>
      <c r="G7" s="38" t="s">
        <v>400</v>
      </c>
      <c r="H7" s="38" t="s">
        <v>420</v>
      </c>
      <c r="I7" s="26" t="s">
        <v>401</v>
      </c>
      <c r="J7" s="26" t="s">
        <v>278</v>
      </c>
      <c r="K7" s="38" t="s">
        <v>422</v>
      </c>
      <c r="L7" s="38" t="s">
        <v>426</v>
      </c>
      <c r="M7" s="38" t="s">
        <v>7</v>
      </c>
      <c r="N7" s="122" t="s">
        <v>6</v>
      </c>
      <c r="O7" s="130" t="str">
        <f>IF(N7=0," ",IF(M7=0," ",VLOOKUP(N7,'[1]Risk Matrix'!$B$3:$G$8,MATCH(M7,'[1]Risk Matrix'!$B$3:$G$3,0),FALSE)))</f>
        <v>Medium</v>
      </c>
      <c r="P7" s="120"/>
      <c r="Q7" s="38" t="s">
        <v>419</v>
      </c>
      <c r="R7" s="125" t="s">
        <v>423</v>
      </c>
      <c r="S7" s="123">
        <v>44135</v>
      </c>
      <c r="T7" s="38" t="s">
        <v>478</v>
      </c>
      <c r="U7" s="38" t="s">
        <v>7</v>
      </c>
      <c r="V7" s="122" t="s">
        <v>6</v>
      </c>
      <c r="W7" s="29" t="str">
        <f>IF(V7=0," ",IF(U7=0," ",VLOOKUP(V7,'[2]Risk Matrix'!$B$3:$G$8,MATCH(U7,'[2]Risk Matrix'!$B$3:$G$3,0),FALSE)))</f>
        <v>Medium</v>
      </c>
      <c r="X7" s="124"/>
      <c r="Y7" s="123">
        <v>44593</v>
      </c>
      <c r="Z7" s="38" t="s">
        <v>58</v>
      </c>
    </row>
    <row r="8" spans="2:26" s="31" customFormat="1" ht="168" x14ac:dyDescent="0.2">
      <c r="B8" s="61" t="s">
        <v>473</v>
      </c>
      <c r="C8" s="61" t="s">
        <v>465</v>
      </c>
      <c r="D8" s="25">
        <v>44383</v>
      </c>
      <c r="E8" s="26" t="s">
        <v>466</v>
      </c>
      <c r="F8" s="27" t="s">
        <v>467</v>
      </c>
      <c r="G8" s="38" t="s">
        <v>471</v>
      </c>
      <c r="H8" s="38" t="s">
        <v>472</v>
      </c>
      <c r="I8" s="26" t="s">
        <v>468</v>
      </c>
      <c r="J8" s="26" t="s">
        <v>235</v>
      </c>
      <c r="K8" s="38" t="s">
        <v>449</v>
      </c>
      <c r="L8" s="38" t="s">
        <v>470</v>
      </c>
      <c r="M8" s="38" t="s">
        <v>7</v>
      </c>
      <c r="N8" s="122" t="s">
        <v>6</v>
      </c>
      <c r="O8" s="130" t="str">
        <f>IF(N8=0," ",IF(M8=0," ",VLOOKUP(N8,'[1]Risk Matrix'!$B$3:$G$8,MATCH(M8,'[1]Risk Matrix'!$B$3:$G$3,0),FALSE)))</f>
        <v>Medium</v>
      </c>
      <c r="P8" s="120"/>
      <c r="Q8" s="38" t="s">
        <v>475</v>
      </c>
      <c r="R8" s="125"/>
      <c r="S8" s="123"/>
      <c r="T8" s="38" t="s">
        <v>479</v>
      </c>
      <c r="U8" s="38" t="s">
        <v>7</v>
      </c>
      <c r="V8" s="122" t="s">
        <v>6</v>
      </c>
      <c r="W8" s="29" t="str">
        <f>IF(V8=0," ",IF(U8=0," ",VLOOKUP(V8,'[2]Risk Matrix'!$B$3:$G$8,MATCH(U8,'[2]Risk Matrix'!$B$3:$G$3,0),FALSE)))</f>
        <v>Medium</v>
      </c>
      <c r="X8" s="124"/>
      <c r="Y8" s="123">
        <v>44593</v>
      </c>
      <c r="Z8" s="38" t="s">
        <v>58</v>
      </c>
    </row>
    <row r="12" spans="2:26" x14ac:dyDescent="0.2">
      <c r="T12" s="165"/>
    </row>
    <row r="13" spans="2:26" x14ac:dyDescent="0.2">
      <c r="T13" s="166"/>
    </row>
  </sheetData>
  <sheetProtection formatCells="0" formatColumns="0" formatRows="0" insertColumns="0" sort="0" autoFilter="0"/>
  <autoFilter ref="C6:Z8" xr:uid="{00000000-0009-0000-0000-000001000000}"/>
  <mergeCells count="4">
    <mergeCell ref="L5:O5"/>
    <mergeCell ref="Q5:W5"/>
    <mergeCell ref="Y5:Z5"/>
    <mergeCell ref="B5:G5"/>
  </mergeCells>
  <phoneticPr fontId="13" type="noConversion"/>
  <conditionalFormatting sqref="W7:W8 O7:O8">
    <cfRule type="cellIs" dxfId="781" priority="623" operator="equal">
      <formula>"Low"</formula>
    </cfRule>
    <cfRule type="cellIs" dxfId="780" priority="624" operator="equal">
      <formula>"Medium"</formula>
    </cfRule>
    <cfRule type="cellIs" dxfId="779" priority="625" operator="equal">
      <formula>"High"</formula>
    </cfRule>
  </conditionalFormatting>
  <conditionalFormatting sqref="P7:P8">
    <cfRule type="cellIs" dxfId="778" priority="410" operator="equal">
      <formula>"Low"</formula>
    </cfRule>
    <cfRule type="cellIs" dxfId="777" priority="411" operator="equal">
      <formula>"Medium"</formula>
    </cfRule>
    <cfRule type="cellIs" dxfId="776" priority="412" operator="equal">
      <formula>"High"</formula>
    </cfRule>
  </conditionalFormatting>
  <conditionalFormatting sqref="P7:P8">
    <cfRule type="cellIs" dxfId="775" priority="413" operator="equal">
      <formula>"Low"</formula>
    </cfRule>
    <cfRule type="cellIs" dxfId="774" priority="414" operator="equal">
      <formula>"Medium"</formula>
    </cfRule>
    <cfRule type="cellIs" dxfId="773" priority="415" operator="equal">
      <formula>"High"</formula>
    </cfRule>
  </conditionalFormatting>
  <conditionalFormatting sqref="X7:X8">
    <cfRule type="cellIs" dxfId="772" priority="380" operator="equal">
      <formula>"Low"</formula>
    </cfRule>
    <cfRule type="cellIs" dxfId="771" priority="381" operator="equal">
      <formula>"Medium"</formula>
    </cfRule>
    <cfRule type="cellIs" dxfId="770" priority="382" operator="equal">
      <formula>"High"</formula>
    </cfRule>
  </conditionalFormatting>
  <conditionalFormatting sqref="X7:X8">
    <cfRule type="cellIs" dxfId="769" priority="383" operator="equal">
      <formula>"Low"</formula>
    </cfRule>
    <cfRule type="cellIs" dxfId="768" priority="384" operator="equal">
      <formula>"Medium"</formula>
    </cfRule>
    <cfRule type="cellIs" dxfId="767" priority="385" operator="equal">
      <formula>"High"</formula>
    </cfRule>
  </conditionalFormatting>
  <dataValidations count="23">
    <dataValidation type="list" allowBlank="1" showInputMessage="1" showErrorMessage="1" sqref="Z7:Z8"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93A00811-C2EB-4FD4-A60E-0F38C595D9AC}">
          <x14:formula1>
            <xm:f>'Risk Matrix'!$C$3:$G$3</xm:f>
          </x14:formula1>
          <xm:sqref>M7:M8 U7:U8</xm:sqref>
        </x14:dataValidation>
        <x14:dataValidation type="list" allowBlank="1" showInputMessage="1" showErrorMessage="1" xr:uid="{08FD203C-5988-4D53-9F3E-A4AF3D560306}">
          <x14:formula1>
            <xm:f>'Risk Matrix'!$B$4:$B$8</xm:f>
          </x14:formula1>
          <xm:sqref>N7:N8 V7:V8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63"/>
  <sheetViews>
    <sheetView topLeftCell="A13" zoomScale="80" zoomScaleNormal="80" workbookViewId="0">
      <selection activeCell="F18" sqref="F18"/>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16"/>
      <c r="C2" s="16" t="s">
        <v>26</v>
      </c>
      <c r="D2" s="17" t="s">
        <v>428</v>
      </c>
      <c r="M2" s="11"/>
      <c r="N2" s="11"/>
      <c r="O2" s="12"/>
      <c r="P2" s="12"/>
      <c r="W2" s="12"/>
      <c r="X2" s="12"/>
      <c r="Y2" s="17" t="s">
        <v>73</v>
      </c>
    </row>
    <row r="3" spans="2:26" s="9" customFormat="1" x14ac:dyDescent="0.2">
      <c r="B3" s="16"/>
      <c r="C3" s="16"/>
      <c r="D3" s="40"/>
      <c r="E3" s="39"/>
      <c r="J3" s="39"/>
      <c r="M3" s="11"/>
      <c r="N3" s="11"/>
      <c r="O3" s="12"/>
      <c r="P3" s="12"/>
      <c r="W3" s="12"/>
      <c r="X3" s="12"/>
      <c r="Y3" s="10"/>
    </row>
    <row r="4" spans="2:26" s="9" customFormat="1" ht="15" x14ac:dyDescent="0.2">
      <c r="B4" s="13"/>
      <c r="C4" s="13"/>
      <c r="D4" s="10"/>
      <c r="E4" s="14"/>
      <c r="J4" s="14"/>
      <c r="Y4" s="10"/>
    </row>
    <row r="5" spans="2:26" s="15" customFormat="1" ht="12.75" customHeight="1" x14ac:dyDescent="0.2">
      <c r="B5" s="71"/>
      <c r="C5" s="181" t="s">
        <v>22</v>
      </c>
      <c r="D5" s="173"/>
      <c r="E5" s="173"/>
      <c r="F5" s="173"/>
      <c r="G5" s="173"/>
      <c r="H5" s="173"/>
      <c r="I5" s="173"/>
      <c r="J5" s="173"/>
      <c r="K5" s="173"/>
      <c r="L5" s="173"/>
      <c r="M5" s="173"/>
      <c r="N5" s="173"/>
      <c r="O5" s="174"/>
      <c r="P5" s="69"/>
      <c r="Q5" s="175" t="s">
        <v>21</v>
      </c>
      <c r="R5" s="176"/>
      <c r="S5" s="177"/>
      <c r="T5" s="177"/>
      <c r="U5" s="177"/>
      <c r="V5" s="177"/>
      <c r="W5" s="178"/>
      <c r="X5" s="69"/>
      <c r="Y5" s="179" t="s">
        <v>20</v>
      </c>
      <c r="Z5" s="180"/>
    </row>
    <row r="6" spans="2:26" s="23" customFormat="1" ht="58.5" x14ac:dyDescent="0.2">
      <c r="B6" s="18" t="s">
        <v>329</v>
      </c>
      <c r="C6" s="18" t="s">
        <v>17</v>
      </c>
      <c r="D6" s="19" t="s">
        <v>34</v>
      </c>
      <c r="E6" s="20" t="s">
        <v>35</v>
      </c>
      <c r="F6" s="20" t="s">
        <v>33</v>
      </c>
      <c r="G6" s="20" t="s">
        <v>74</v>
      </c>
      <c r="H6" s="20" t="s">
        <v>263</v>
      </c>
      <c r="I6" s="20" t="s">
        <v>16</v>
      </c>
      <c r="J6" s="70" t="s">
        <v>269</v>
      </c>
      <c r="K6" s="70"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10</v>
      </c>
      <c r="Z6" s="20" t="s">
        <v>41</v>
      </c>
    </row>
    <row r="8" spans="2:26" s="31" customFormat="1" ht="72" x14ac:dyDescent="0.2">
      <c r="B8" s="32"/>
      <c r="C8" s="32" t="s">
        <v>391</v>
      </c>
      <c r="D8" s="33">
        <v>43444</v>
      </c>
      <c r="E8" s="34" t="s">
        <v>90</v>
      </c>
      <c r="F8" s="34" t="s">
        <v>148</v>
      </c>
      <c r="G8" s="34" t="s">
        <v>165</v>
      </c>
      <c r="H8" s="34"/>
      <c r="I8" s="34" t="s">
        <v>32</v>
      </c>
      <c r="J8" s="34"/>
      <c r="K8" s="34" t="s">
        <v>149</v>
      </c>
      <c r="L8" s="34" t="s">
        <v>150</v>
      </c>
      <c r="M8" s="34"/>
      <c r="N8" s="35"/>
      <c r="O8" s="36" t="str">
        <f>IF(N8=0," ",IF(M8=0," ",VLOOKUP(N8,'[3]Risk Matrix'!$B$3:$G$8,MATCH(M8,'[3]Risk Matrix'!$B$3:$G$3,0),FALSE)))</f>
        <v xml:space="preserve"> </v>
      </c>
      <c r="P8" s="36"/>
      <c r="Q8" s="34" t="s">
        <v>151</v>
      </c>
      <c r="R8" s="37" t="s">
        <v>152</v>
      </c>
      <c r="S8" s="33">
        <v>43555</v>
      </c>
      <c r="T8" s="34" t="s">
        <v>181</v>
      </c>
      <c r="U8" s="34" t="s">
        <v>1</v>
      </c>
      <c r="V8" s="35" t="s">
        <v>0</v>
      </c>
      <c r="W8" s="36" t="str">
        <f>IF(V8=0," ",IF(U8=0," ",VLOOKUP(V8,'[3]Risk Matrix'!$B$3:$G$8,MATCH(U8,'[3]Risk Matrix'!$B$3:$G$3,0),FALSE)))</f>
        <v>Low</v>
      </c>
      <c r="X8" s="36"/>
      <c r="Y8" s="33">
        <v>43536</v>
      </c>
      <c r="Z8" s="34" t="s">
        <v>70</v>
      </c>
    </row>
    <row r="9" spans="2:26" s="31" customFormat="1" ht="228" x14ac:dyDescent="0.2">
      <c r="B9" s="54" t="s">
        <v>170</v>
      </c>
      <c r="C9" s="54" t="s">
        <v>196</v>
      </c>
      <c r="D9" s="52">
        <v>43444</v>
      </c>
      <c r="E9" s="47" t="s">
        <v>90</v>
      </c>
      <c r="F9" s="47" t="s">
        <v>344</v>
      </c>
      <c r="G9" s="47" t="s">
        <v>30</v>
      </c>
      <c r="H9" s="47"/>
      <c r="I9" s="47" t="s">
        <v>139</v>
      </c>
      <c r="J9" s="47" t="s">
        <v>270</v>
      </c>
      <c r="K9" s="47" t="s">
        <v>272</v>
      </c>
      <c r="L9" s="47" t="s">
        <v>154</v>
      </c>
      <c r="M9" s="47"/>
      <c r="N9" s="48"/>
      <c r="O9" s="49" t="str">
        <f>IF(N9=0," ",IF(M9=0," ",VLOOKUP(N9,'[3]Risk Matrix'!$B$3:$G$8,MATCH(M9,'[3]Risk Matrix'!$B$3:$G$3,0),FALSE)))</f>
        <v xml:space="preserve"> </v>
      </c>
      <c r="P9" s="49"/>
      <c r="Q9" s="47" t="s">
        <v>345</v>
      </c>
      <c r="R9" s="47" t="s">
        <v>155</v>
      </c>
      <c r="S9" s="52">
        <v>43465</v>
      </c>
      <c r="T9" s="47" t="s">
        <v>281</v>
      </c>
      <c r="U9" s="47"/>
      <c r="V9" s="48"/>
      <c r="W9" s="49"/>
      <c r="X9" s="49"/>
      <c r="Y9" s="52"/>
      <c r="Z9" s="47"/>
    </row>
    <row r="10" spans="2:26" s="31" customFormat="1" ht="192" x14ac:dyDescent="0.2">
      <c r="B10" s="54" t="s">
        <v>170</v>
      </c>
      <c r="C10" s="54" t="s">
        <v>298</v>
      </c>
      <c r="D10" s="52">
        <v>43444</v>
      </c>
      <c r="E10" s="47" t="s">
        <v>90</v>
      </c>
      <c r="F10" s="47" t="s">
        <v>237</v>
      </c>
      <c r="G10" s="47" t="s">
        <v>32</v>
      </c>
      <c r="H10" s="47"/>
      <c r="I10" s="62" t="s">
        <v>148</v>
      </c>
      <c r="J10" s="47" t="s">
        <v>270</v>
      </c>
      <c r="K10" s="47" t="s">
        <v>153</v>
      </c>
      <c r="L10" s="47" t="s">
        <v>346</v>
      </c>
      <c r="M10" s="47"/>
      <c r="N10" s="48"/>
      <c r="O10" s="49"/>
      <c r="P10" s="49"/>
      <c r="Q10" s="47" t="s">
        <v>255</v>
      </c>
      <c r="R10" s="51" t="s">
        <v>156</v>
      </c>
      <c r="S10" s="52">
        <v>43555</v>
      </c>
      <c r="T10" s="47" t="s">
        <v>276</v>
      </c>
      <c r="U10" s="47"/>
      <c r="V10" s="48"/>
      <c r="W10" s="49"/>
      <c r="X10" s="49"/>
      <c r="Y10" s="52"/>
      <c r="Z10" s="47"/>
    </row>
    <row r="11" spans="2:26" s="31" customFormat="1" ht="96" x14ac:dyDescent="0.2">
      <c r="B11" s="54" t="s">
        <v>170</v>
      </c>
      <c r="C11" s="54" t="s">
        <v>299</v>
      </c>
      <c r="D11" s="52" t="s">
        <v>157</v>
      </c>
      <c r="E11" s="47" t="s">
        <v>90</v>
      </c>
      <c r="F11" s="47" t="s">
        <v>148</v>
      </c>
      <c r="G11" s="47" t="s">
        <v>158</v>
      </c>
      <c r="H11" s="47"/>
      <c r="I11" s="47" t="s">
        <v>32</v>
      </c>
      <c r="J11" s="47" t="s">
        <v>153</v>
      </c>
      <c r="K11" s="47"/>
      <c r="L11" s="47" t="s">
        <v>159</v>
      </c>
      <c r="M11" s="47"/>
      <c r="N11" s="48"/>
      <c r="O11" s="49" t="str">
        <f>IF(N11=0," ",IF(M11=0," ",VLOOKUP(N11,'[3]Risk Matrix'!$B$3:$G$8,MATCH(M11,'[3]Risk Matrix'!$B$3:$G$3,0),FALSE)))</f>
        <v xml:space="preserve"> </v>
      </c>
      <c r="P11" s="49"/>
      <c r="Q11" s="47" t="s">
        <v>160</v>
      </c>
      <c r="R11" s="51" t="s">
        <v>161</v>
      </c>
      <c r="S11" s="52" t="s">
        <v>162</v>
      </c>
      <c r="T11" s="47" t="s">
        <v>268</v>
      </c>
      <c r="U11" s="47"/>
      <c r="V11" s="48"/>
      <c r="W11" s="49" t="str">
        <f>IF(V11=0," ",IF(U11=0," ",VLOOKUP(V11,'[3]Risk Matrix'!$B$3:$G$8,MATCH(U11,'[3]Risk Matrix'!$B$3:$G$3,0),FALSE)))</f>
        <v xml:space="preserve"> </v>
      </c>
      <c r="X11" s="49"/>
      <c r="Y11" s="52">
        <v>43900</v>
      </c>
      <c r="Z11" s="47" t="s">
        <v>70</v>
      </c>
    </row>
    <row r="12" spans="2:26" s="31" customFormat="1" ht="144" x14ac:dyDescent="0.2">
      <c r="B12" s="54" t="s">
        <v>170</v>
      </c>
      <c r="C12" s="54" t="s">
        <v>300</v>
      </c>
      <c r="D12" s="52">
        <v>43444</v>
      </c>
      <c r="E12" s="47" t="s">
        <v>90</v>
      </c>
      <c r="F12" s="47" t="s">
        <v>148</v>
      </c>
      <c r="G12" s="47" t="s">
        <v>163</v>
      </c>
      <c r="H12" s="47"/>
      <c r="I12" s="47" t="s">
        <v>30</v>
      </c>
      <c r="J12" s="47" t="s">
        <v>153</v>
      </c>
      <c r="K12" s="47"/>
      <c r="L12" s="47" t="s">
        <v>164</v>
      </c>
      <c r="M12" s="47"/>
      <c r="N12" s="48"/>
      <c r="O12" s="49"/>
      <c r="P12" s="49"/>
      <c r="Q12" s="47" t="s">
        <v>186</v>
      </c>
      <c r="R12" s="51" t="s">
        <v>152</v>
      </c>
      <c r="S12" s="52">
        <v>43646</v>
      </c>
      <c r="T12" s="47" t="s">
        <v>271</v>
      </c>
      <c r="U12" s="47"/>
      <c r="V12" s="48"/>
      <c r="W12" s="49"/>
      <c r="X12" s="49"/>
      <c r="Y12" s="52">
        <v>43909</v>
      </c>
      <c r="Z12" s="47" t="s">
        <v>70</v>
      </c>
    </row>
    <row r="13" spans="2:26" s="31" customFormat="1" ht="156" x14ac:dyDescent="0.2">
      <c r="B13" s="54" t="s">
        <v>170</v>
      </c>
      <c r="C13" s="54" t="s">
        <v>301</v>
      </c>
      <c r="D13" s="52">
        <v>43566</v>
      </c>
      <c r="E13" s="47" t="s">
        <v>190</v>
      </c>
      <c r="F13" s="47" t="s">
        <v>191</v>
      </c>
      <c r="G13" s="47" t="s">
        <v>192</v>
      </c>
      <c r="H13" s="47"/>
      <c r="I13" s="47" t="s">
        <v>32</v>
      </c>
      <c r="J13" s="47" t="s">
        <v>153</v>
      </c>
      <c r="K13" s="47"/>
      <c r="L13" s="47" t="s">
        <v>193</v>
      </c>
      <c r="M13" s="47"/>
      <c r="N13" s="48"/>
      <c r="O13" s="49" t="str">
        <f>IF(N13=0," ",IF(M13=0," ",VLOOKUP(N13,'[3]Risk Matrix'!$B$3:$G$8,MATCH(M13,'[3]Risk Matrix'!$B$3:$G$3,0),FALSE)))</f>
        <v xml:space="preserve"> </v>
      </c>
      <c r="P13" s="49"/>
      <c r="Q13" s="47" t="s">
        <v>194</v>
      </c>
      <c r="R13" s="51" t="s">
        <v>156</v>
      </c>
      <c r="S13" s="52" t="s">
        <v>195</v>
      </c>
      <c r="T13" s="47" t="s">
        <v>274</v>
      </c>
      <c r="U13" s="47"/>
      <c r="V13" s="48"/>
      <c r="W13" s="49" t="str">
        <f>IF(V13=0," ",IF(U13=0," ",VLOOKUP(V13,'[3]Risk Matrix'!$B$3:$G$8,MATCH(U13,'[3]Risk Matrix'!$B$3:$G$3,0),FALSE)))</f>
        <v xml:space="preserve"> </v>
      </c>
      <c r="X13" s="49"/>
      <c r="Y13" s="52">
        <v>43909</v>
      </c>
      <c r="Z13" s="47" t="s">
        <v>70</v>
      </c>
    </row>
    <row r="14" spans="2:26" s="55" customFormat="1" ht="108" x14ac:dyDescent="0.2">
      <c r="B14" s="32" t="s">
        <v>170</v>
      </c>
      <c r="C14" s="32" t="s">
        <v>252</v>
      </c>
      <c r="D14" s="33" t="s">
        <v>247</v>
      </c>
      <c r="E14" s="34" t="s">
        <v>238</v>
      </c>
      <c r="F14" s="34" t="s">
        <v>170</v>
      </c>
      <c r="G14" s="34" t="s">
        <v>453</v>
      </c>
      <c r="H14" s="34" t="s">
        <v>402</v>
      </c>
      <c r="I14" s="34" t="s">
        <v>248</v>
      </c>
      <c r="J14" s="34" t="s">
        <v>270</v>
      </c>
      <c r="K14" s="34" t="s">
        <v>272</v>
      </c>
      <c r="L14" s="34" t="s">
        <v>393</v>
      </c>
      <c r="M14" s="34"/>
      <c r="N14" s="35"/>
      <c r="O14" s="150" t="str">
        <f>IF(N14=0," ",IF(M14=0," ",VLOOKUP(N14,'[3]Risk Matrix'!$B$3:$G$8,MATCH(M14,'[3]Risk Matrix'!$B$3:$G$3,0),FALSE)))</f>
        <v xml:space="preserve"> </v>
      </c>
      <c r="P14" s="150"/>
      <c r="Q14" s="34" t="s">
        <v>392</v>
      </c>
      <c r="R14" s="37" t="s">
        <v>153</v>
      </c>
      <c r="S14" s="151"/>
      <c r="T14" s="34" t="s">
        <v>462</v>
      </c>
      <c r="U14" s="34"/>
      <c r="V14" s="35"/>
      <c r="W14" s="150"/>
      <c r="X14" s="150"/>
      <c r="Y14" s="33">
        <v>44287</v>
      </c>
      <c r="Z14" s="34" t="s">
        <v>70</v>
      </c>
    </row>
    <row r="15" spans="2:26" s="31" customFormat="1" ht="72" x14ac:dyDescent="0.2">
      <c r="B15" s="54" t="s">
        <v>170</v>
      </c>
      <c r="C15" s="54" t="s">
        <v>253</v>
      </c>
      <c r="D15" s="52" t="s">
        <v>250</v>
      </c>
      <c r="E15" s="47" t="s">
        <v>251</v>
      </c>
      <c r="F15" s="47" t="s">
        <v>273</v>
      </c>
      <c r="G15" s="47" t="s">
        <v>256</v>
      </c>
      <c r="H15" s="47"/>
      <c r="I15" s="47" t="s">
        <v>249</v>
      </c>
      <c r="J15" s="47" t="s">
        <v>270</v>
      </c>
      <c r="K15" s="47" t="s">
        <v>153</v>
      </c>
      <c r="L15" s="47" t="s">
        <v>254</v>
      </c>
      <c r="M15" s="47"/>
      <c r="N15" s="48"/>
      <c r="O15" s="49"/>
      <c r="P15" s="49"/>
      <c r="Q15" s="47" t="s">
        <v>257</v>
      </c>
      <c r="R15" s="51" t="s">
        <v>153</v>
      </c>
      <c r="S15" s="72"/>
      <c r="T15" s="47" t="s">
        <v>275</v>
      </c>
      <c r="U15" s="47"/>
      <c r="V15" s="48"/>
      <c r="W15" s="49"/>
      <c r="X15" s="49"/>
      <c r="Y15" s="52">
        <v>43909</v>
      </c>
      <c r="Z15" s="47"/>
    </row>
    <row r="16" spans="2:26" s="31" customFormat="1" ht="72" x14ac:dyDescent="0.2">
      <c r="B16" s="32" t="s">
        <v>330</v>
      </c>
      <c r="C16" s="32" t="s">
        <v>328</v>
      </c>
      <c r="D16" s="33" t="s">
        <v>277</v>
      </c>
      <c r="E16" s="34" t="s">
        <v>278</v>
      </c>
      <c r="F16" s="167" t="s">
        <v>170</v>
      </c>
      <c r="G16" s="34" t="s">
        <v>403</v>
      </c>
      <c r="H16" s="34" t="s">
        <v>454</v>
      </c>
      <c r="I16" s="34" t="s">
        <v>224</v>
      </c>
      <c r="J16" s="34" t="s">
        <v>270</v>
      </c>
      <c r="K16" s="34" t="s">
        <v>272</v>
      </c>
      <c r="L16" s="34" t="s">
        <v>280</v>
      </c>
      <c r="M16" s="34"/>
      <c r="N16" s="35"/>
      <c r="O16" s="36" t="str">
        <f>IF(N16=0," ",IF(M16=0," ",VLOOKUP(N16,'[3]Risk Matrix'!$B$3:$G$8,MATCH(M16,'[3]Risk Matrix'!$B$3:$G$3,0),FALSE)))</f>
        <v xml:space="preserve"> </v>
      </c>
      <c r="P16" s="36"/>
      <c r="Q16" s="34" t="s">
        <v>455</v>
      </c>
      <c r="R16" s="37" t="s">
        <v>153</v>
      </c>
      <c r="S16" s="33"/>
      <c r="T16" s="34" t="s">
        <v>474</v>
      </c>
      <c r="U16" s="34"/>
      <c r="V16" s="35"/>
      <c r="W16" s="36"/>
      <c r="X16" s="36"/>
      <c r="Y16" s="33">
        <v>44482</v>
      </c>
      <c r="Z16" s="34" t="s">
        <v>70</v>
      </c>
    </row>
    <row r="17" spans="1:26" s="31" customFormat="1" ht="75" customHeight="1" x14ac:dyDescent="0.2">
      <c r="B17" s="54" t="s">
        <v>331</v>
      </c>
      <c r="C17" s="54" t="s">
        <v>282</v>
      </c>
      <c r="D17" s="52">
        <v>43559</v>
      </c>
      <c r="E17" s="47" t="s">
        <v>107</v>
      </c>
      <c r="F17" s="47" t="s">
        <v>142</v>
      </c>
      <c r="G17" s="47" t="s">
        <v>184</v>
      </c>
      <c r="H17" s="47"/>
      <c r="I17" s="47" t="s">
        <v>32</v>
      </c>
      <c r="J17" s="47" t="s">
        <v>278</v>
      </c>
      <c r="K17" s="47" t="s">
        <v>108</v>
      </c>
      <c r="L17" s="47" t="s">
        <v>143</v>
      </c>
      <c r="M17" s="47"/>
      <c r="N17" s="48"/>
      <c r="O17" s="49" t="str">
        <f>IF(N17=0," ",IF(M17=0," ",VLOOKUP(N17,'Risk Matrix'!$B$3:$G$8,MATCH(M17,'Risk Matrix'!$B$3:$G$3,0),FALSE)))</f>
        <v xml:space="preserve"> </v>
      </c>
      <c r="P17" s="49"/>
      <c r="Q17" s="47" t="s">
        <v>185</v>
      </c>
      <c r="R17" s="51" t="s">
        <v>107</v>
      </c>
      <c r="S17" s="52"/>
      <c r="T17" s="47" t="s">
        <v>394</v>
      </c>
      <c r="U17" s="47"/>
      <c r="V17" s="48"/>
      <c r="W17" s="49" t="str">
        <f>IF(V17=0," ",IF(U17=0," ",VLOOKUP(V17,'Risk Matrix'!$B$3:$G$8,MATCH(U17,'Risk Matrix'!$B$3:$G$3,0),FALSE)))</f>
        <v xml:space="preserve"> </v>
      </c>
      <c r="X17" s="49"/>
      <c r="Y17" s="52">
        <v>44062</v>
      </c>
      <c r="Z17" s="47" t="s">
        <v>70</v>
      </c>
    </row>
    <row r="18" spans="1:26" s="31" customFormat="1" ht="72" x14ac:dyDescent="0.2">
      <c r="B18" s="54" t="s">
        <v>332</v>
      </c>
      <c r="C18" s="54" t="s">
        <v>283</v>
      </c>
      <c r="D18" s="52">
        <v>43739</v>
      </c>
      <c r="E18" s="47" t="s">
        <v>107</v>
      </c>
      <c r="F18" s="47" t="s">
        <v>142</v>
      </c>
      <c r="G18" s="47" t="s">
        <v>397</v>
      </c>
      <c r="H18" s="47" t="s">
        <v>404</v>
      </c>
      <c r="I18" s="47" t="s">
        <v>217</v>
      </c>
      <c r="J18" s="47" t="s">
        <v>278</v>
      </c>
      <c r="K18" s="47" t="s">
        <v>108</v>
      </c>
      <c r="L18" s="47" t="s">
        <v>218</v>
      </c>
      <c r="M18" s="47"/>
      <c r="N18" s="48"/>
      <c r="O18" s="49" t="str">
        <f>IF(N18=0," ",IF(M18=0," ",VLOOKUP(N18,'Risk Matrix'!$B$3:$G$8,MATCH(M18,'Risk Matrix'!$B$3:$G$3,0),FALSE)))</f>
        <v xml:space="preserve"> </v>
      </c>
      <c r="P18" s="49"/>
      <c r="Q18" s="47" t="s">
        <v>219</v>
      </c>
      <c r="R18" s="51" t="s">
        <v>107</v>
      </c>
      <c r="S18" s="52"/>
      <c r="T18" s="47" t="s">
        <v>443</v>
      </c>
      <c r="U18" s="47"/>
      <c r="V18" s="48"/>
      <c r="W18" s="49" t="str">
        <f>IF(V18=0," ",IF(U18=0," ",VLOOKUP(V18,'[2]Risk Matrix'!$B$3:$G$8,MATCH(U18,'[2]Risk Matrix'!$B$3:$G$3,0),FALSE)))</f>
        <v xml:space="preserve"> </v>
      </c>
      <c r="X18" s="49"/>
      <c r="Y18" s="52">
        <v>44062</v>
      </c>
      <c r="Z18" s="47" t="s">
        <v>70</v>
      </c>
    </row>
    <row r="19" spans="1:26" s="31" customFormat="1" ht="144" x14ac:dyDescent="0.2">
      <c r="B19" s="54" t="s">
        <v>171</v>
      </c>
      <c r="C19" s="54" t="s">
        <v>325</v>
      </c>
      <c r="D19" s="52">
        <v>42479</v>
      </c>
      <c r="E19" s="47" t="s">
        <v>90</v>
      </c>
      <c r="F19" s="47" t="s">
        <v>46</v>
      </c>
      <c r="G19" s="47" t="s">
        <v>225</v>
      </c>
      <c r="H19" s="47"/>
      <c r="I19" s="47" t="s">
        <v>32</v>
      </c>
      <c r="J19" s="47"/>
      <c r="K19" s="47" t="s">
        <v>89</v>
      </c>
      <c r="L19" s="47" t="s">
        <v>53</v>
      </c>
      <c r="M19" s="47"/>
      <c r="N19" s="48"/>
      <c r="O19" s="49"/>
      <c r="P19" s="49"/>
      <c r="Q19" s="47" t="s">
        <v>91</v>
      </c>
      <c r="R19" s="51" t="s">
        <v>59</v>
      </c>
      <c r="S19" s="52">
        <v>44286</v>
      </c>
      <c r="T19" s="47" t="s">
        <v>214</v>
      </c>
      <c r="U19" s="47"/>
      <c r="V19" s="48"/>
      <c r="W19" s="49"/>
      <c r="X19" s="49"/>
      <c r="Y19" s="52">
        <v>43712</v>
      </c>
      <c r="Z19" s="47" t="s">
        <v>70</v>
      </c>
    </row>
    <row r="20" spans="1:26" s="31" customFormat="1" ht="204" x14ac:dyDescent="0.2">
      <c r="B20" s="54" t="s">
        <v>171</v>
      </c>
      <c r="C20" s="54" t="s">
        <v>197</v>
      </c>
      <c r="D20" s="52">
        <v>43235</v>
      </c>
      <c r="E20" s="47" t="s">
        <v>90</v>
      </c>
      <c r="F20" s="62" t="s">
        <v>138</v>
      </c>
      <c r="G20" s="47" t="s">
        <v>414</v>
      </c>
      <c r="H20" s="47" t="s">
        <v>415</v>
      </c>
      <c r="I20" s="47" t="s">
        <v>32</v>
      </c>
      <c r="J20" s="47" t="s">
        <v>235</v>
      </c>
      <c r="K20" s="47" t="s">
        <v>382</v>
      </c>
      <c r="L20" s="47" t="s">
        <v>445</v>
      </c>
      <c r="M20" s="47"/>
      <c r="N20" s="48"/>
      <c r="O20" s="67" t="str">
        <f>IF(N20=0," ",IF(M20=0," ",VLOOKUP(N20,'[1]Risk Matrix'!$B$3:$G$8,MATCH(M20,'[1]Risk Matrix'!$B$3:$G$3,0),FALSE)))</f>
        <v xml:space="preserve"> </v>
      </c>
      <c r="P20" s="49"/>
      <c r="Q20" s="47" t="s">
        <v>434</v>
      </c>
      <c r="R20" s="51" t="s">
        <v>64</v>
      </c>
      <c r="S20" s="52">
        <v>44286</v>
      </c>
      <c r="T20" s="47" t="s">
        <v>461</v>
      </c>
      <c r="U20" s="47"/>
      <c r="V20" s="48"/>
      <c r="W20" s="49" t="str">
        <f>IF(V20=0," ",IF(U20=0," ",VLOOKUP(V20,'[2]Risk Matrix'!$B$3:$G$8,MATCH(U20,'[2]Risk Matrix'!$B$3:$G$3,0),FALSE)))</f>
        <v xml:space="preserve"> </v>
      </c>
      <c r="X20" s="49"/>
      <c r="Y20" s="52">
        <v>44286</v>
      </c>
      <c r="Z20" s="47" t="s">
        <v>70</v>
      </c>
    </row>
    <row r="21" spans="1:26" s="31" customFormat="1" ht="72" x14ac:dyDescent="0.2">
      <c r="B21" s="54" t="s">
        <v>171</v>
      </c>
      <c r="C21" s="54" t="s">
        <v>326</v>
      </c>
      <c r="D21" s="52">
        <v>43708</v>
      </c>
      <c r="E21" s="47" t="s">
        <v>208</v>
      </c>
      <c r="F21" s="47" t="s">
        <v>209</v>
      </c>
      <c r="G21" s="47" t="s">
        <v>210</v>
      </c>
      <c r="H21" s="47"/>
      <c r="I21" s="47" t="s">
        <v>211</v>
      </c>
      <c r="J21" s="47"/>
      <c r="K21" s="47" t="s">
        <v>212</v>
      </c>
      <c r="L21" s="47" t="s">
        <v>213</v>
      </c>
      <c r="M21" s="47"/>
      <c r="N21" s="48"/>
      <c r="O21" s="49" t="str">
        <f>IF(N21=0," ",IF(M21=0," ",VLOOKUP(N21,'[2]Risk Matrix'!$B$3:$G$8,MATCH(M21,'[2]Risk Matrix'!$B$3:$G$3,0),FALSE)))</f>
        <v xml:space="preserve"> </v>
      </c>
      <c r="P21" s="49"/>
      <c r="Q21" s="47"/>
      <c r="R21" s="51"/>
      <c r="S21" s="52"/>
      <c r="T21" s="47" t="s">
        <v>221</v>
      </c>
      <c r="U21" s="47"/>
      <c r="V21" s="48"/>
      <c r="W21" s="49" t="str">
        <f>IF(V21=0," ",IF(U21=0," ",VLOOKUP(V21,'[2]Risk Matrix'!$B$3:$G$8,MATCH(U21,'[2]Risk Matrix'!$B$3:$G$3,0),FALSE)))</f>
        <v xml:space="preserve"> </v>
      </c>
      <c r="X21" s="49"/>
      <c r="Y21" s="52"/>
      <c r="Z21" s="47" t="s">
        <v>70</v>
      </c>
    </row>
    <row r="22" spans="1:26" s="31" customFormat="1" ht="75" customHeight="1" x14ac:dyDescent="0.2">
      <c r="B22" s="54" t="s">
        <v>172</v>
      </c>
      <c r="C22" s="54" t="s">
        <v>302</v>
      </c>
      <c r="D22" s="56">
        <v>43244</v>
      </c>
      <c r="E22" s="47" t="s">
        <v>119</v>
      </c>
      <c r="F22" s="57" t="s">
        <v>116</v>
      </c>
      <c r="G22" s="58" t="s">
        <v>110</v>
      </c>
      <c r="H22" s="58"/>
      <c r="I22" s="57" t="s">
        <v>109</v>
      </c>
      <c r="J22" s="57"/>
      <c r="K22" s="57" t="s">
        <v>112</v>
      </c>
      <c r="L22" s="47" t="s">
        <v>144</v>
      </c>
      <c r="M22" s="47"/>
      <c r="N22" s="48"/>
      <c r="O22" s="49"/>
      <c r="P22" s="49"/>
      <c r="Q22" s="59" t="s">
        <v>145</v>
      </c>
      <c r="R22" s="57" t="s">
        <v>146</v>
      </c>
      <c r="S22" s="59">
        <v>43830</v>
      </c>
      <c r="T22" s="53" t="s">
        <v>239</v>
      </c>
      <c r="U22" s="47"/>
      <c r="V22" s="48"/>
      <c r="W22" s="49"/>
      <c r="X22" s="49"/>
      <c r="Y22" s="52" t="s">
        <v>242</v>
      </c>
      <c r="Z22" s="47" t="s">
        <v>70</v>
      </c>
    </row>
    <row r="23" spans="1:26" s="31" customFormat="1" ht="75" customHeight="1" x14ac:dyDescent="0.2">
      <c r="B23" s="54" t="s">
        <v>172</v>
      </c>
      <c r="C23" s="54" t="s">
        <v>303</v>
      </c>
      <c r="D23" s="56">
        <v>43263</v>
      </c>
      <c r="E23" s="47" t="s">
        <v>119</v>
      </c>
      <c r="F23" s="57" t="s">
        <v>117</v>
      </c>
      <c r="G23" s="58" t="s">
        <v>110</v>
      </c>
      <c r="H23" s="58"/>
      <c r="I23" s="57" t="s">
        <v>109</v>
      </c>
      <c r="J23" s="57"/>
      <c r="K23" s="57" t="s">
        <v>113</v>
      </c>
      <c r="L23" s="47" t="s">
        <v>144</v>
      </c>
      <c r="M23" s="47"/>
      <c r="N23" s="48"/>
      <c r="O23" s="49"/>
      <c r="P23" s="49"/>
      <c r="Q23" s="59" t="s">
        <v>145</v>
      </c>
      <c r="R23" s="57" t="s">
        <v>146</v>
      </c>
      <c r="S23" s="59">
        <v>43830</v>
      </c>
      <c r="T23" s="53" t="s">
        <v>240</v>
      </c>
      <c r="U23" s="47"/>
      <c r="V23" s="48"/>
      <c r="W23" s="49"/>
      <c r="X23" s="49"/>
      <c r="Y23" s="52">
        <v>43872</v>
      </c>
      <c r="Z23" s="47" t="s">
        <v>70</v>
      </c>
    </row>
    <row r="24" spans="1:26" s="31" customFormat="1" ht="75" customHeight="1" x14ac:dyDescent="0.2">
      <c r="B24" s="54" t="s">
        <v>172</v>
      </c>
      <c r="C24" s="54" t="s">
        <v>304</v>
      </c>
      <c r="D24" s="56">
        <v>43279</v>
      </c>
      <c r="E24" s="47" t="s">
        <v>119</v>
      </c>
      <c r="F24" s="57" t="s">
        <v>118</v>
      </c>
      <c r="G24" s="58" t="s">
        <v>110</v>
      </c>
      <c r="H24" s="58"/>
      <c r="I24" s="57" t="s">
        <v>109</v>
      </c>
      <c r="J24" s="57"/>
      <c r="K24" s="57" t="s">
        <v>114</v>
      </c>
      <c r="L24" s="47" t="s">
        <v>144</v>
      </c>
      <c r="M24" s="47"/>
      <c r="N24" s="48"/>
      <c r="O24" s="49"/>
      <c r="P24" s="49"/>
      <c r="Q24" s="59" t="s">
        <v>145</v>
      </c>
      <c r="R24" s="57" t="s">
        <v>146</v>
      </c>
      <c r="S24" s="59">
        <v>43830</v>
      </c>
      <c r="T24" s="53" t="s">
        <v>241</v>
      </c>
      <c r="U24" s="47"/>
      <c r="V24" s="48"/>
      <c r="W24" s="49"/>
      <c r="X24" s="49"/>
      <c r="Y24" s="52">
        <v>43872</v>
      </c>
      <c r="Z24" s="47" t="s">
        <v>70</v>
      </c>
    </row>
    <row r="25" spans="1:26" s="31" customFormat="1" ht="132" x14ac:dyDescent="0.2">
      <c r="B25" s="54" t="s">
        <v>333</v>
      </c>
      <c r="C25" s="54" t="s">
        <v>284</v>
      </c>
      <c r="D25" s="56">
        <v>43327</v>
      </c>
      <c r="E25" s="47" t="s">
        <v>119</v>
      </c>
      <c r="F25" s="57" t="s">
        <v>385</v>
      </c>
      <c r="G25" s="58" t="s">
        <v>384</v>
      </c>
      <c r="H25" s="58"/>
      <c r="I25" s="57" t="s">
        <v>109</v>
      </c>
      <c r="J25" s="57" t="s">
        <v>235</v>
      </c>
      <c r="K25" s="57" t="s">
        <v>115</v>
      </c>
      <c r="L25" s="47" t="s">
        <v>144</v>
      </c>
      <c r="M25" s="47"/>
      <c r="N25" s="48"/>
      <c r="O25" s="49" t="str">
        <f>IF(N25=0," ",IF(M25=0," ",VLOOKUP(N25,'[4]Risk Matrix'!$B$3:$G$8,MATCH(M25,'[4]Risk Matrix'!$B$3:$G$3,0),FALSE)))</f>
        <v xml:space="preserve"> </v>
      </c>
      <c r="P25" s="49"/>
      <c r="Q25" s="59" t="s">
        <v>145</v>
      </c>
      <c r="R25" s="57" t="s">
        <v>146</v>
      </c>
      <c r="S25" s="59">
        <v>43830</v>
      </c>
      <c r="T25" s="53" t="s">
        <v>387</v>
      </c>
      <c r="U25" s="47"/>
      <c r="V25" s="48"/>
      <c r="W25" s="49" t="str">
        <f>IF(V25=0," ",IF(U25=0," ",VLOOKUP(V25,'[4]Risk Matrix'!$B$3:$G$8,MATCH(U25,'[4]Risk Matrix'!$B$3:$G$3,0),FALSE)))</f>
        <v xml:space="preserve"> </v>
      </c>
      <c r="X25" s="49"/>
      <c r="Y25" s="52">
        <v>43803</v>
      </c>
      <c r="Z25" s="47" t="s">
        <v>70</v>
      </c>
    </row>
    <row r="26" spans="1:26" s="31" customFormat="1" ht="96" x14ac:dyDescent="0.2">
      <c r="A26" s="131"/>
      <c r="B26" s="54" t="s">
        <v>172</v>
      </c>
      <c r="C26" s="54" t="s">
        <v>285</v>
      </c>
      <c r="D26" s="56">
        <v>43447</v>
      </c>
      <c r="E26" s="47" t="s">
        <v>119</v>
      </c>
      <c r="F26" s="57" t="s">
        <v>385</v>
      </c>
      <c r="G26" s="58" t="s">
        <v>406</v>
      </c>
      <c r="H26" s="58" t="s">
        <v>405</v>
      </c>
      <c r="I26" s="132" t="s">
        <v>224</v>
      </c>
      <c r="J26" s="57" t="s">
        <v>235</v>
      </c>
      <c r="K26" s="132" t="s">
        <v>111</v>
      </c>
      <c r="L26" s="47" t="s">
        <v>144</v>
      </c>
      <c r="M26" s="47"/>
      <c r="N26" s="48"/>
      <c r="O26" s="49" t="str">
        <f>IF(N26=0," ",IF(M26=0," ",VLOOKUP(N26,'[4]Risk Matrix'!$B$3:$G$8,MATCH(M26,'[4]Risk Matrix'!$B$3:$G$3,0),FALSE)))</f>
        <v xml:space="preserve"> </v>
      </c>
      <c r="P26" s="49"/>
      <c r="Q26" s="59" t="s">
        <v>388</v>
      </c>
      <c r="R26" s="57" t="s">
        <v>146</v>
      </c>
      <c r="S26" s="59">
        <v>44104</v>
      </c>
      <c r="T26" s="53" t="s">
        <v>441</v>
      </c>
      <c r="U26" s="47"/>
      <c r="V26" s="48"/>
      <c r="W26" s="49" t="str">
        <f>IF(V26=0," ",IF(U26=0," ",VLOOKUP(V26,'[2]Risk Matrix'!$B$3:$G$8,MATCH(U26,'[2]Risk Matrix'!$B$3:$G$3,0),FALSE)))</f>
        <v xml:space="preserve"> </v>
      </c>
      <c r="X26" s="49"/>
      <c r="Y26" s="52">
        <v>44138</v>
      </c>
      <c r="Z26" s="47" t="s">
        <v>70</v>
      </c>
    </row>
    <row r="27" spans="1:26" s="31" customFormat="1" ht="96" x14ac:dyDescent="0.2">
      <c r="A27" s="131"/>
      <c r="B27" s="54" t="s">
        <v>333</v>
      </c>
      <c r="C27" s="54" t="s">
        <v>286</v>
      </c>
      <c r="D27" s="56">
        <v>43417</v>
      </c>
      <c r="E27" s="47" t="s">
        <v>119</v>
      </c>
      <c r="F27" s="57" t="s">
        <v>385</v>
      </c>
      <c r="G27" s="58" t="s">
        <v>407</v>
      </c>
      <c r="H27" s="58" t="s">
        <v>405</v>
      </c>
      <c r="I27" s="132" t="s">
        <v>224</v>
      </c>
      <c r="J27" s="57" t="s">
        <v>235</v>
      </c>
      <c r="K27" s="132" t="s">
        <v>112</v>
      </c>
      <c r="L27" s="47" t="s">
        <v>144</v>
      </c>
      <c r="M27" s="47"/>
      <c r="N27" s="48"/>
      <c r="O27" s="49" t="str">
        <f>IF(N27=0," ",IF(M27=0," ",VLOOKUP(N27,'[4]Risk Matrix'!$B$3:$G$8,MATCH(M27,'[4]Risk Matrix'!$B$3:$G$3,0),FALSE)))</f>
        <v xml:space="preserve"> </v>
      </c>
      <c r="P27" s="49"/>
      <c r="Q27" s="59" t="s">
        <v>389</v>
      </c>
      <c r="R27" s="57" t="s">
        <v>146</v>
      </c>
      <c r="S27" s="59">
        <v>44104</v>
      </c>
      <c r="T27" s="53" t="s">
        <v>440</v>
      </c>
      <c r="U27" s="47" t="s">
        <v>9</v>
      </c>
      <c r="V27" s="48" t="s">
        <v>6</v>
      </c>
      <c r="W27" s="49"/>
      <c r="X27" s="49"/>
      <c r="Y27" s="52">
        <v>44138</v>
      </c>
      <c r="Z27" s="47" t="s">
        <v>70</v>
      </c>
    </row>
    <row r="28" spans="1:26" s="31" customFormat="1" ht="96" x14ac:dyDescent="0.2">
      <c r="A28" s="131"/>
      <c r="B28" s="54" t="s">
        <v>172</v>
      </c>
      <c r="C28" s="54" t="s">
        <v>287</v>
      </c>
      <c r="D28" s="56">
        <v>43438</v>
      </c>
      <c r="E28" s="47" t="s">
        <v>119</v>
      </c>
      <c r="F28" s="57" t="s">
        <v>385</v>
      </c>
      <c r="G28" s="58" t="s">
        <v>408</v>
      </c>
      <c r="H28" s="58" t="s">
        <v>405</v>
      </c>
      <c r="I28" s="132" t="s">
        <v>224</v>
      </c>
      <c r="J28" s="57" t="s">
        <v>235</v>
      </c>
      <c r="K28" s="132" t="s">
        <v>114</v>
      </c>
      <c r="L28" s="47" t="s">
        <v>144</v>
      </c>
      <c r="M28" s="47"/>
      <c r="N28" s="48"/>
      <c r="O28" s="49" t="str">
        <f>IF(N28=0," ",IF(M28=0," ",VLOOKUP(N28,'[4]Risk Matrix'!$B$3:$G$8,MATCH(M28,'[4]Risk Matrix'!$B$3:$G$3,0),FALSE)))</f>
        <v xml:space="preserve"> </v>
      </c>
      <c r="P28" s="49"/>
      <c r="Q28" s="59" t="s">
        <v>389</v>
      </c>
      <c r="R28" s="57" t="s">
        <v>146</v>
      </c>
      <c r="S28" s="59">
        <v>44104</v>
      </c>
      <c r="T28" s="53" t="s">
        <v>442</v>
      </c>
      <c r="U28" s="47" t="s">
        <v>9</v>
      </c>
      <c r="V28" s="48" t="s">
        <v>6</v>
      </c>
      <c r="W28" s="49"/>
      <c r="X28" s="49"/>
      <c r="Y28" s="52">
        <v>44138</v>
      </c>
      <c r="Z28" s="47" t="s">
        <v>70</v>
      </c>
    </row>
    <row r="29" spans="1:26" s="31" customFormat="1" ht="48" x14ac:dyDescent="0.2">
      <c r="A29" s="126"/>
      <c r="B29" s="54" t="s">
        <v>334</v>
      </c>
      <c r="C29" s="54" t="s">
        <v>305</v>
      </c>
      <c r="D29" s="65">
        <v>43263</v>
      </c>
      <c r="E29" s="47" t="s">
        <v>128</v>
      </c>
      <c r="F29" s="47" t="s">
        <v>138</v>
      </c>
      <c r="G29" s="66" t="s">
        <v>121</v>
      </c>
      <c r="H29" s="66"/>
      <c r="I29" s="47" t="s">
        <v>32</v>
      </c>
      <c r="J29" s="47"/>
      <c r="K29" s="47" t="s">
        <v>128</v>
      </c>
      <c r="L29" s="47" t="s">
        <v>140</v>
      </c>
      <c r="M29" s="47"/>
      <c r="N29" s="48"/>
      <c r="O29" s="49" t="str">
        <f>IF(N29=0," ",IF(M29=0," ",VLOOKUP(N29,'[5]Risk Matrix'!$B$3:$G$8,MATCH(M29,'[5]Risk Matrix'!$B$3:$G$3,0),FALSE)))</f>
        <v xml:space="preserve"> </v>
      </c>
      <c r="P29" s="49"/>
      <c r="Q29" s="50" t="s">
        <v>141</v>
      </c>
      <c r="R29" s="51" t="s">
        <v>129</v>
      </c>
      <c r="S29" s="52" t="s">
        <v>187</v>
      </c>
      <c r="T29" s="47" t="s">
        <v>347</v>
      </c>
      <c r="U29" s="47"/>
      <c r="V29" s="48"/>
      <c r="W29" s="49" t="str">
        <f>IF(V29=0," ",IF(U29=0," ",VLOOKUP(V29,'[5]Risk Matrix'!$B$3:$G$8,MATCH(U29,'[5]Risk Matrix'!$B$3:$G$3,0),FALSE)))</f>
        <v xml:space="preserve"> </v>
      </c>
      <c r="X29" s="49"/>
      <c r="Y29" s="52">
        <v>43537</v>
      </c>
      <c r="Z29" s="47" t="s">
        <v>70</v>
      </c>
    </row>
    <row r="30" spans="1:26" s="31" customFormat="1" ht="36" x14ac:dyDescent="0.2">
      <c r="A30" s="126"/>
      <c r="B30" s="54" t="s">
        <v>334</v>
      </c>
      <c r="C30" s="54" t="s">
        <v>290</v>
      </c>
      <c r="D30" s="65">
        <v>43263</v>
      </c>
      <c r="E30" s="47" t="s">
        <v>128</v>
      </c>
      <c r="F30" s="47" t="s">
        <v>138</v>
      </c>
      <c r="G30" s="127" t="s">
        <v>122</v>
      </c>
      <c r="H30" s="127"/>
      <c r="I30" s="47" t="s">
        <v>32</v>
      </c>
      <c r="J30" s="47" t="s">
        <v>278</v>
      </c>
      <c r="K30" s="47" t="s">
        <v>128</v>
      </c>
      <c r="L30" s="47" t="s">
        <v>140</v>
      </c>
      <c r="M30" s="47"/>
      <c r="N30" s="48"/>
      <c r="O30" s="49" t="str">
        <f>IF(N30=0," ",IF(M30=0," ",VLOOKUP(N30,'[5]Risk Matrix'!$B$3:$G$8,MATCH(M30,'[5]Risk Matrix'!$B$3:$G$3,0),FALSE)))</f>
        <v xml:space="preserve"> </v>
      </c>
      <c r="P30" s="49"/>
      <c r="Q30" s="53" t="s">
        <v>244</v>
      </c>
      <c r="R30" s="51" t="s">
        <v>383</v>
      </c>
      <c r="S30" s="52" t="s">
        <v>131</v>
      </c>
      <c r="T30" s="47" t="s">
        <v>215</v>
      </c>
      <c r="U30" s="47"/>
      <c r="V30" s="48"/>
      <c r="W30" s="49" t="str">
        <f>IF(V30=0," ",IF(U30=0," ",VLOOKUP(V30,'[5]Risk Matrix'!$B$3:$G$8,MATCH(U30,'[5]Risk Matrix'!$B$3:$G$3,0),FALSE)))</f>
        <v xml:space="preserve"> </v>
      </c>
      <c r="X30" s="49"/>
      <c r="Y30" s="63">
        <v>43908</v>
      </c>
      <c r="Z30" s="47" t="s">
        <v>58</v>
      </c>
    </row>
    <row r="31" spans="1:26" s="31" customFormat="1" ht="48" customHeight="1" x14ac:dyDescent="0.2">
      <c r="A31" s="126"/>
      <c r="B31" s="54" t="s">
        <v>334</v>
      </c>
      <c r="C31" s="54" t="s">
        <v>390</v>
      </c>
      <c r="D31" s="65">
        <v>43263</v>
      </c>
      <c r="E31" s="47" t="s">
        <v>128</v>
      </c>
      <c r="F31" s="47" t="s">
        <v>138</v>
      </c>
      <c r="G31" s="68" t="s">
        <v>123</v>
      </c>
      <c r="H31" s="68"/>
      <c r="I31" s="47" t="s">
        <v>32</v>
      </c>
      <c r="J31" s="47" t="s">
        <v>278</v>
      </c>
      <c r="K31" s="47" t="s">
        <v>128</v>
      </c>
      <c r="L31" s="47" t="s">
        <v>140</v>
      </c>
      <c r="M31" s="47"/>
      <c r="N31" s="48"/>
      <c r="O31" s="49" t="str">
        <f>IF(N31=0," ",IF(M31=0," ",VLOOKUP(N31,'[5]Risk Matrix'!$B$3:$G$8,MATCH(M31,'[5]Risk Matrix'!$B$3:$G$3,0),FALSE)))</f>
        <v xml:space="preserve"> </v>
      </c>
      <c r="P31" s="49"/>
      <c r="Q31" s="53" t="s">
        <v>132</v>
      </c>
      <c r="R31" s="51" t="s">
        <v>135</v>
      </c>
      <c r="S31" s="52" t="s">
        <v>131</v>
      </c>
      <c r="T31" s="47" t="s">
        <v>136</v>
      </c>
      <c r="U31" s="47"/>
      <c r="V31" s="48"/>
      <c r="W31" s="49" t="str">
        <f>IF(V31=0," ",IF(U31=0," ",VLOOKUP(V31,'[5]Risk Matrix'!$B$3:$G$8,MATCH(U31,'[5]Risk Matrix'!$B$3:$G$3,0),FALSE)))</f>
        <v xml:space="preserve"> </v>
      </c>
      <c r="X31" s="49"/>
      <c r="Y31" s="63">
        <v>43782</v>
      </c>
      <c r="Z31" s="47" t="s">
        <v>70</v>
      </c>
    </row>
    <row r="32" spans="1:26" s="31" customFormat="1" ht="36" x14ac:dyDescent="0.2">
      <c r="A32" s="126"/>
      <c r="B32" s="54" t="s">
        <v>334</v>
      </c>
      <c r="C32" s="54" t="s">
        <v>291</v>
      </c>
      <c r="D32" s="65">
        <v>43263</v>
      </c>
      <c r="E32" s="47" t="s">
        <v>128</v>
      </c>
      <c r="F32" s="47" t="s">
        <v>138</v>
      </c>
      <c r="G32" s="62" t="s">
        <v>124</v>
      </c>
      <c r="H32" s="62"/>
      <c r="I32" s="47" t="s">
        <v>32</v>
      </c>
      <c r="J32" s="47" t="s">
        <v>278</v>
      </c>
      <c r="K32" s="47" t="s">
        <v>128</v>
      </c>
      <c r="L32" s="47" t="s">
        <v>140</v>
      </c>
      <c r="M32" s="47"/>
      <c r="N32" s="48"/>
      <c r="O32" s="49" t="str">
        <f>IF(N32=0," ",IF(M32=0," ",VLOOKUP(N32,'[5]Risk Matrix'!$B$3:$G$8,MATCH(M32,'[5]Risk Matrix'!$B$3:$G$3,0),FALSE)))</f>
        <v xml:space="preserve"> </v>
      </c>
      <c r="P32" s="49"/>
      <c r="Q32" s="47" t="s">
        <v>245</v>
      </c>
      <c r="R32" s="51" t="s">
        <v>130</v>
      </c>
      <c r="S32" s="52" t="s">
        <v>131</v>
      </c>
      <c r="T32" s="47" t="s">
        <v>134</v>
      </c>
      <c r="U32" s="47"/>
      <c r="V32" s="48"/>
      <c r="W32" s="49" t="str">
        <f>IF(V32=0," ",IF(U32=0," ",VLOOKUP(V32,'[5]Risk Matrix'!$B$3:$G$8,MATCH(U32,'[5]Risk Matrix'!$B$3:$G$3,0),FALSE)))</f>
        <v xml:space="preserve"> </v>
      </c>
      <c r="X32" s="49"/>
      <c r="Y32" s="63">
        <v>43908</v>
      </c>
      <c r="Z32" s="47" t="s">
        <v>58</v>
      </c>
    </row>
    <row r="33" spans="1:26" s="31" customFormat="1" ht="63.75" customHeight="1" x14ac:dyDescent="0.2">
      <c r="A33" s="126"/>
      <c r="B33" s="54" t="s">
        <v>334</v>
      </c>
      <c r="C33" s="54" t="s">
        <v>288</v>
      </c>
      <c r="D33" s="128" t="s">
        <v>120</v>
      </c>
      <c r="E33" s="47" t="s">
        <v>128</v>
      </c>
      <c r="F33" s="47" t="s">
        <v>139</v>
      </c>
      <c r="G33" s="62" t="s">
        <v>125</v>
      </c>
      <c r="H33" s="62"/>
      <c r="I33" s="47" t="s">
        <v>31</v>
      </c>
      <c r="J33" s="47" t="s">
        <v>278</v>
      </c>
      <c r="K33" s="47" t="s">
        <v>128</v>
      </c>
      <c r="L33" s="47" t="s">
        <v>140</v>
      </c>
      <c r="M33" s="47"/>
      <c r="N33" s="48"/>
      <c r="O33" s="49" t="str">
        <f>IF(N33=0," ",IF(M33=0," ",VLOOKUP(N33,'[5]Risk Matrix'!$B$3:$G$8,MATCH(M33,'[5]Risk Matrix'!$B$3:$G$3,0),FALSE)))</f>
        <v xml:space="preserve"> </v>
      </c>
      <c r="P33" s="49"/>
      <c r="Q33" s="129" t="s">
        <v>223</v>
      </c>
      <c r="R33" s="51" t="s">
        <v>383</v>
      </c>
      <c r="S33" s="52" t="s">
        <v>131</v>
      </c>
      <c r="T33" s="47" t="s">
        <v>137</v>
      </c>
      <c r="U33" s="47"/>
      <c r="V33" s="48"/>
      <c r="W33" s="49" t="str">
        <f>IF(V33=0," ",IF(U33=0," ",VLOOKUP(V33,'[5]Risk Matrix'!$B$3:$G$8,MATCH(U33,'[5]Risk Matrix'!$B$3:$G$3,0),FALSE)))</f>
        <v xml:space="preserve"> </v>
      </c>
      <c r="X33" s="49"/>
      <c r="Y33" s="63">
        <v>43908</v>
      </c>
      <c r="Z33" s="47" t="s">
        <v>58</v>
      </c>
    </row>
    <row r="34" spans="1:26" s="31" customFormat="1" ht="60" x14ac:dyDescent="0.2">
      <c r="A34" s="126"/>
      <c r="B34" s="54" t="s">
        <v>334</v>
      </c>
      <c r="C34" s="54" t="s">
        <v>292</v>
      </c>
      <c r="D34" s="73">
        <v>43263</v>
      </c>
      <c r="E34" s="47" t="s">
        <v>128</v>
      </c>
      <c r="F34" s="47" t="s">
        <v>139</v>
      </c>
      <c r="G34" s="62" t="s">
        <v>126</v>
      </c>
      <c r="H34" s="62"/>
      <c r="I34" s="47" t="s">
        <v>31</v>
      </c>
      <c r="J34" s="47" t="s">
        <v>278</v>
      </c>
      <c r="K34" s="47" t="s">
        <v>128</v>
      </c>
      <c r="L34" s="47" t="s">
        <v>140</v>
      </c>
      <c r="M34" s="47"/>
      <c r="N34" s="48"/>
      <c r="O34" s="49" t="str">
        <f>IF(N34=0," ",IF(M34=0," ",VLOOKUP(N34,'[5]Risk Matrix'!$B$3:$G$8,MATCH(M34,'[5]Risk Matrix'!$B$3:$G$3,0),FALSE)))</f>
        <v xml:space="preserve"> </v>
      </c>
      <c r="P34" s="49"/>
      <c r="Q34" s="47" t="s">
        <v>216</v>
      </c>
      <c r="R34" s="51" t="s">
        <v>383</v>
      </c>
      <c r="S34" s="52" t="s">
        <v>131</v>
      </c>
      <c r="T34" s="47" t="s">
        <v>207</v>
      </c>
      <c r="U34" s="47"/>
      <c r="V34" s="48"/>
      <c r="W34" s="49" t="str">
        <f>IF(V34=0," ",IF(U34=0," ",VLOOKUP(V34,'[5]Risk Matrix'!$B$3:$G$8,MATCH(U34,'[5]Risk Matrix'!$B$3:$G$3,0),FALSE)))</f>
        <v xml:space="preserve"> </v>
      </c>
      <c r="X34" s="49"/>
      <c r="Y34" s="63">
        <v>43908</v>
      </c>
      <c r="Z34" s="47" t="s">
        <v>58</v>
      </c>
    </row>
    <row r="35" spans="1:26" s="31" customFormat="1" ht="36" x14ac:dyDescent="0.2">
      <c r="A35" s="126"/>
      <c r="B35" s="54" t="s">
        <v>334</v>
      </c>
      <c r="C35" s="54" t="s">
        <v>306</v>
      </c>
      <c r="D35" s="73">
        <v>43333</v>
      </c>
      <c r="E35" s="47" t="s">
        <v>128</v>
      </c>
      <c r="F35" s="47" t="s">
        <v>139</v>
      </c>
      <c r="G35" s="62" t="s">
        <v>127</v>
      </c>
      <c r="H35" s="62"/>
      <c r="I35" s="47" t="s">
        <v>30</v>
      </c>
      <c r="J35" s="47"/>
      <c r="K35" s="47" t="s">
        <v>128</v>
      </c>
      <c r="L35" s="47" t="s">
        <v>140</v>
      </c>
      <c r="M35" s="47"/>
      <c r="N35" s="48"/>
      <c r="O35" s="49"/>
      <c r="P35" s="49"/>
      <c r="Q35" s="47" t="s">
        <v>133</v>
      </c>
      <c r="R35" s="51" t="s">
        <v>135</v>
      </c>
      <c r="S35" s="52">
        <v>43555</v>
      </c>
      <c r="T35" s="47" t="s">
        <v>188</v>
      </c>
      <c r="U35" s="47"/>
      <c r="V35" s="48"/>
      <c r="W35" s="49"/>
      <c r="X35" s="49"/>
      <c r="Y35" s="52">
        <v>43566</v>
      </c>
      <c r="Z35" s="47" t="s">
        <v>70</v>
      </c>
    </row>
    <row r="36" spans="1:26" s="31" customFormat="1" ht="84" x14ac:dyDescent="0.2">
      <c r="A36" s="126"/>
      <c r="B36" s="54" t="s">
        <v>334</v>
      </c>
      <c r="C36" s="54" t="s">
        <v>289</v>
      </c>
      <c r="D36" s="73">
        <v>43502</v>
      </c>
      <c r="E36" s="47" t="s">
        <v>128</v>
      </c>
      <c r="F36" s="47" t="s">
        <v>139</v>
      </c>
      <c r="G36" s="47" t="s">
        <v>409</v>
      </c>
      <c r="H36" s="47" t="s">
        <v>410</v>
      </c>
      <c r="I36" s="47" t="s">
        <v>411</v>
      </c>
      <c r="J36" s="47" t="s">
        <v>278</v>
      </c>
      <c r="K36" s="47" t="s">
        <v>128</v>
      </c>
      <c r="L36" s="47" t="s">
        <v>175</v>
      </c>
      <c r="M36" s="47"/>
      <c r="N36" s="48"/>
      <c r="O36" s="49" t="str">
        <f>IF(N36=0," ",IF(M36=0," ",VLOOKUP(N36,'[5]Risk Matrix'!$B$3:$G$8,MATCH(M36,'[5]Risk Matrix'!$B$3:$G$3,0),FALSE)))</f>
        <v xml:space="preserve"> </v>
      </c>
      <c r="P36" s="49"/>
      <c r="Q36" s="47" t="s">
        <v>246</v>
      </c>
      <c r="R36" s="51" t="s">
        <v>383</v>
      </c>
      <c r="S36" s="52" t="s">
        <v>131</v>
      </c>
      <c r="T36" s="47" t="s">
        <v>429</v>
      </c>
      <c r="U36" s="47"/>
      <c r="V36" s="48"/>
      <c r="W36" s="49" t="str">
        <f>IF(V36=0," ",IF(U36=0," ",VLOOKUP(V36,'[5]Risk Matrix'!$B$3:$G$8,MATCH(U36,'[5]Risk Matrix'!$B$3:$G$3,0),FALSE)))</f>
        <v xml:space="preserve"> </v>
      </c>
      <c r="X36" s="49"/>
      <c r="Y36" s="63">
        <v>44102</v>
      </c>
      <c r="Z36" s="47" t="s">
        <v>70</v>
      </c>
    </row>
    <row r="37" spans="1:26" s="31" customFormat="1" ht="75" customHeight="1" x14ac:dyDescent="0.2">
      <c r="B37" s="54" t="s">
        <v>334</v>
      </c>
      <c r="C37" s="54" t="s">
        <v>293</v>
      </c>
      <c r="D37" s="52">
        <v>43782</v>
      </c>
      <c r="E37" s="47" t="s">
        <v>128</v>
      </c>
      <c r="F37" s="62" t="s">
        <v>138</v>
      </c>
      <c r="G37" s="47" t="s">
        <v>228</v>
      </c>
      <c r="H37" s="47"/>
      <c r="I37" s="47" t="s">
        <v>32</v>
      </c>
      <c r="J37" s="47"/>
      <c r="K37" s="47"/>
      <c r="L37" s="47" t="s">
        <v>140</v>
      </c>
      <c r="M37" s="47"/>
      <c r="N37" s="48"/>
      <c r="O37" s="49" t="str">
        <f>IF(N37=0," ",IF(M37=0," ",VLOOKUP(N37,'[5]Risk Matrix'!$B$3:$G$8,MATCH(M37,'[5]Risk Matrix'!$B$3:$G$3,0),FALSE)))</f>
        <v xml:space="preserve"> </v>
      </c>
      <c r="P37" s="49"/>
      <c r="Q37" s="47" t="s">
        <v>227</v>
      </c>
      <c r="R37" s="51" t="s">
        <v>135</v>
      </c>
      <c r="S37" s="52" t="s">
        <v>131</v>
      </c>
      <c r="T37" s="47" t="s">
        <v>327</v>
      </c>
      <c r="U37" s="47"/>
      <c r="V37" s="48"/>
      <c r="W37" s="49" t="str">
        <f>IF(V37=0," ",IF(U37=0," ",VLOOKUP(V37,'[5]Risk Matrix'!$B$3:$G$8,MATCH(U37,'[5]Risk Matrix'!$B$3:$G$3,0),FALSE)))</f>
        <v xml:space="preserve"> </v>
      </c>
      <c r="X37" s="49"/>
      <c r="Y37" s="63">
        <v>43908</v>
      </c>
      <c r="Z37" s="47" t="s">
        <v>70</v>
      </c>
    </row>
    <row r="38" spans="1:26" s="55" customFormat="1" ht="103.5" customHeight="1" x14ac:dyDescent="0.2">
      <c r="B38" s="54" t="s">
        <v>180</v>
      </c>
      <c r="C38" s="54" t="s">
        <v>294</v>
      </c>
      <c r="D38" s="65">
        <v>43496</v>
      </c>
      <c r="E38" s="47" t="s">
        <v>176</v>
      </c>
      <c r="F38" s="47" t="s">
        <v>138</v>
      </c>
      <c r="G38" s="66" t="s">
        <v>179</v>
      </c>
      <c r="H38" s="66"/>
      <c r="I38" s="47" t="s">
        <v>32</v>
      </c>
      <c r="J38" s="47"/>
      <c r="K38" s="47" t="s">
        <v>176</v>
      </c>
      <c r="L38" s="47" t="s">
        <v>177</v>
      </c>
      <c r="M38" s="47"/>
      <c r="N38" s="48"/>
      <c r="O38" s="67"/>
      <c r="P38" s="67"/>
      <c r="Q38" s="50" t="s">
        <v>178</v>
      </c>
      <c r="R38" s="51" t="s">
        <v>176</v>
      </c>
      <c r="S38" s="52">
        <v>43646</v>
      </c>
      <c r="T38" s="47" t="s">
        <v>264</v>
      </c>
      <c r="U38" s="47"/>
      <c r="V38" s="48"/>
      <c r="W38" s="67"/>
      <c r="X38" s="67"/>
      <c r="Y38" s="52">
        <v>43739</v>
      </c>
      <c r="Z38" s="47" t="s">
        <v>70</v>
      </c>
    </row>
    <row r="39" spans="1:26" s="55" customFormat="1" ht="86.45" customHeight="1" x14ac:dyDescent="0.2">
      <c r="B39" s="54" t="s">
        <v>180</v>
      </c>
      <c r="C39" s="54" t="s">
        <v>295</v>
      </c>
      <c r="D39" s="65">
        <v>43496</v>
      </c>
      <c r="E39" s="47" t="s">
        <v>176</v>
      </c>
      <c r="F39" s="47" t="s">
        <v>138</v>
      </c>
      <c r="G39" s="66" t="s">
        <v>348</v>
      </c>
      <c r="H39" s="66"/>
      <c r="I39" s="47" t="s">
        <v>32</v>
      </c>
      <c r="J39" s="47"/>
      <c r="K39" s="47" t="s">
        <v>176</v>
      </c>
      <c r="L39" s="47" t="s">
        <v>177</v>
      </c>
      <c r="M39" s="47"/>
      <c r="N39" s="48"/>
      <c r="O39" s="67" t="str">
        <f>IF(N39=0," ",IF(M39=0," ",VLOOKUP(N39,'[1]Risk Matrix'!$B$3:$G$8,MATCH(M39,'[1]Risk Matrix'!$B$3:$G$3,0),FALSE)))</f>
        <v xml:space="preserve"> </v>
      </c>
      <c r="P39" s="67"/>
      <c r="Q39" s="53" t="s">
        <v>189</v>
      </c>
      <c r="R39" s="51" t="s">
        <v>176</v>
      </c>
      <c r="S39" s="52">
        <v>43646</v>
      </c>
      <c r="T39" s="47" t="s">
        <v>265</v>
      </c>
      <c r="U39" s="47"/>
      <c r="V39" s="48"/>
      <c r="W39" s="67" t="str">
        <f>IF(V39=0," ",IF(U39=0," ",VLOOKUP(V39,'[1]Risk Matrix'!$B$3:$G$8,MATCH(U39,'[1]Risk Matrix'!$B$3:$G$3,0),FALSE)))</f>
        <v xml:space="preserve"> </v>
      </c>
      <c r="X39" s="67"/>
      <c r="Y39" s="52">
        <v>43935</v>
      </c>
      <c r="Z39" s="47" t="s">
        <v>70</v>
      </c>
    </row>
    <row r="40" spans="1:26" s="55" customFormat="1" ht="75" customHeight="1" x14ac:dyDescent="0.2">
      <c r="B40" s="54" t="s">
        <v>180</v>
      </c>
      <c r="C40" s="54" t="s">
        <v>296</v>
      </c>
      <c r="D40" s="65">
        <v>43559</v>
      </c>
      <c r="E40" s="47" t="s">
        <v>176</v>
      </c>
      <c r="F40" s="47" t="s">
        <v>138</v>
      </c>
      <c r="G40" s="68" t="s">
        <v>182</v>
      </c>
      <c r="H40" s="68"/>
      <c r="I40" s="47" t="s">
        <v>32</v>
      </c>
      <c r="J40" s="47"/>
      <c r="K40" s="47" t="s">
        <v>176</v>
      </c>
      <c r="L40" s="47" t="s">
        <v>177</v>
      </c>
      <c r="M40" s="47"/>
      <c r="N40" s="48"/>
      <c r="O40" s="67"/>
      <c r="P40" s="67"/>
      <c r="Q40" s="53" t="s">
        <v>183</v>
      </c>
      <c r="R40" s="51" t="s">
        <v>176</v>
      </c>
      <c r="S40" s="52"/>
      <c r="T40" s="47" t="s">
        <v>266</v>
      </c>
      <c r="U40" s="47"/>
      <c r="V40" s="48"/>
      <c r="W40" s="67"/>
      <c r="X40" s="67"/>
      <c r="Y40" s="52">
        <v>43935</v>
      </c>
      <c r="Z40" s="47" t="s">
        <v>70</v>
      </c>
    </row>
    <row r="41" spans="1:26" s="55" customFormat="1" ht="103.5" customHeight="1" x14ac:dyDescent="0.2">
      <c r="B41" s="54" t="s">
        <v>180</v>
      </c>
      <c r="C41" s="54" t="s">
        <v>297</v>
      </c>
      <c r="D41" s="65">
        <v>43805</v>
      </c>
      <c r="E41" s="47" t="s">
        <v>229</v>
      </c>
      <c r="F41" s="47" t="s">
        <v>138</v>
      </c>
      <c r="G41" s="66" t="s">
        <v>349</v>
      </c>
      <c r="H41" s="66"/>
      <c r="I41" s="47" t="s">
        <v>32</v>
      </c>
      <c r="J41" s="47"/>
      <c r="K41" s="47" t="s">
        <v>229</v>
      </c>
      <c r="L41" s="47" t="s">
        <v>230</v>
      </c>
      <c r="M41" s="47"/>
      <c r="N41" s="48"/>
      <c r="O41" s="67"/>
      <c r="P41" s="67"/>
      <c r="Q41" s="50" t="s">
        <v>231</v>
      </c>
      <c r="R41" s="51" t="s">
        <v>229</v>
      </c>
      <c r="S41" s="52">
        <v>43952</v>
      </c>
      <c r="T41" s="47" t="s">
        <v>350</v>
      </c>
      <c r="U41" s="47"/>
      <c r="V41" s="48"/>
      <c r="W41" s="67" t="str">
        <f>IF(V41=0," ",IF(U41=0," ",VLOOKUP(V41,'[6]Risk Matrix'!$B$3:$G$8,MATCH(U41,'[6]Risk Matrix'!$B$3:$G$3,0),FALSE)))</f>
        <v xml:space="preserve"> </v>
      </c>
      <c r="X41" s="67"/>
      <c r="Y41" s="52">
        <v>43935</v>
      </c>
      <c r="Z41" s="47" t="s">
        <v>70</v>
      </c>
    </row>
    <row r="42" spans="1:26" s="55" customFormat="1" ht="84" x14ac:dyDescent="0.2">
      <c r="B42" s="24" t="s">
        <v>180</v>
      </c>
      <c r="C42" s="24" t="s">
        <v>267</v>
      </c>
      <c r="D42" s="41">
        <v>43935</v>
      </c>
      <c r="E42" s="26" t="s">
        <v>261</v>
      </c>
      <c r="F42" s="26" t="s">
        <v>138</v>
      </c>
      <c r="G42" s="26" t="s">
        <v>413</v>
      </c>
      <c r="H42" s="121" t="s">
        <v>418</v>
      </c>
      <c r="I42" s="26" t="s">
        <v>32</v>
      </c>
      <c r="J42" s="26" t="s">
        <v>278</v>
      </c>
      <c r="K42" s="26" t="s">
        <v>176</v>
      </c>
      <c r="L42" s="26" t="s">
        <v>230</v>
      </c>
      <c r="M42" s="26"/>
      <c r="N42" s="28"/>
      <c r="O42" s="64" t="str">
        <f>IF(N42=0," ",IF(M42=0," ",VLOOKUP(N42,'[1]Risk Matrix'!$B$3:$G$8,MATCH(M42,'[1]Risk Matrix'!$B$3:$G$3,0),FALSE)))</f>
        <v xml:space="preserve"> </v>
      </c>
      <c r="P42" s="64"/>
      <c r="Q42" s="26" t="s">
        <v>412</v>
      </c>
      <c r="R42" s="30" t="s">
        <v>262</v>
      </c>
      <c r="S42" s="25" t="s">
        <v>131</v>
      </c>
      <c r="T42" s="26" t="s">
        <v>457</v>
      </c>
      <c r="U42" s="26"/>
      <c r="V42" s="28"/>
      <c r="W42" s="29" t="str">
        <f>IF(V42=0," ",IF(U42=0," ",VLOOKUP(V42,'[2]Risk Matrix'!$B$3:$G$8,MATCH(U42,'[2]Risk Matrix'!$B$3:$G$3,0),FALSE)))</f>
        <v xml:space="preserve"> </v>
      </c>
      <c r="X42" s="64"/>
      <c r="Y42" s="60">
        <v>44137</v>
      </c>
      <c r="Z42" s="26" t="s">
        <v>70</v>
      </c>
    </row>
    <row r="43" spans="1:26" s="31" customFormat="1" ht="132" x14ac:dyDescent="0.2">
      <c r="B43" s="54" t="s">
        <v>171</v>
      </c>
      <c r="C43" s="54" t="s">
        <v>311</v>
      </c>
      <c r="D43" s="52">
        <v>42479</v>
      </c>
      <c r="E43" s="47" t="s">
        <v>90</v>
      </c>
      <c r="F43" s="47" t="s">
        <v>142</v>
      </c>
      <c r="G43" s="47" t="s">
        <v>343</v>
      </c>
      <c r="H43" s="47"/>
      <c r="I43" s="47" t="s">
        <v>386</v>
      </c>
      <c r="J43" s="47" t="s">
        <v>235</v>
      </c>
      <c r="K43" s="47" t="s">
        <v>382</v>
      </c>
      <c r="L43" s="47" t="s">
        <v>54</v>
      </c>
      <c r="M43" s="47"/>
      <c r="N43" s="48"/>
      <c r="O43" s="49" t="str">
        <f>IF(N43=0," ",IF(M43=0," ",VLOOKUP(N43,'[2]Risk Matrix'!$B$3:$G$8,MATCH(M43,'[2]Risk Matrix'!$B$3:$G$3,0),FALSE)))</f>
        <v xml:space="preserve"> </v>
      </c>
      <c r="P43" s="49"/>
      <c r="Q43" s="47" t="s">
        <v>340</v>
      </c>
      <c r="R43" s="51" t="s">
        <v>383</v>
      </c>
      <c r="S43" s="52">
        <v>44286</v>
      </c>
      <c r="T43" s="47" t="s">
        <v>342</v>
      </c>
      <c r="U43" s="47"/>
      <c r="V43" s="48"/>
      <c r="W43" s="49" t="str">
        <f>IF(V43=0," ",IF(U43=0," ",VLOOKUP(V43,'[2]Risk Matrix'!$B$3:$G$8,MATCH(U43,'[2]Risk Matrix'!$B$3:$G$3,0),FALSE)))</f>
        <v xml:space="preserve"> </v>
      </c>
      <c r="X43" s="49"/>
      <c r="Y43" s="52">
        <v>44026</v>
      </c>
      <c r="Z43" s="47" t="s">
        <v>71</v>
      </c>
    </row>
    <row r="44" spans="1:26" s="31" customFormat="1" ht="156" x14ac:dyDescent="0.2">
      <c r="B44" s="54" t="s">
        <v>171</v>
      </c>
      <c r="C44" s="54" t="s">
        <v>308</v>
      </c>
      <c r="D44" s="52">
        <v>43697</v>
      </c>
      <c r="E44" s="47" t="s">
        <v>90</v>
      </c>
      <c r="F44" s="62" t="s">
        <v>202</v>
      </c>
      <c r="G44" s="47" t="s">
        <v>206</v>
      </c>
      <c r="H44" s="47"/>
      <c r="I44" s="47"/>
      <c r="J44" s="47"/>
      <c r="K44" s="47" t="s">
        <v>89</v>
      </c>
      <c r="L44" s="47"/>
      <c r="M44" s="47"/>
      <c r="N44" s="48"/>
      <c r="O44" s="49"/>
      <c r="P44" s="49"/>
      <c r="Q44" s="47" t="s">
        <v>226</v>
      </c>
      <c r="R44" s="51" t="s">
        <v>205</v>
      </c>
      <c r="S44" s="52">
        <v>43799</v>
      </c>
      <c r="T44" s="47" t="s">
        <v>370</v>
      </c>
      <c r="U44" s="47"/>
      <c r="V44" s="48"/>
      <c r="W44" s="49"/>
      <c r="X44" s="49"/>
      <c r="Y44" s="52">
        <v>44026</v>
      </c>
      <c r="Z44" s="47" t="s">
        <v>70</v>
      </c>
    </row>
    <row r="45" spans="1:26" s="31" customFormat="1" ht="110.25" customHeight="1" x14ac:dyDescent="0.2">
      <c r="B45" s="54" t="s">
        <v>171</v>
      </c>
      <c r="C45" s="54" t="s">
        <v>309</v>
      </c>
      <c r="D45" s="52">
        <v>43910</v>
      </c>
      <c r="E45" s="47" t="s">
        <v>174</v>
      </c>
      <c r="F45" s="47" t="s">
        <v>232</v>
      </c>
      <c r="G45" s="47" t="s">
        <v>260</v>
      </c>
      <c r="H45" s="47"/>
      <c r="I45" s="47"/>
      <c r="J45" s="47"/>
      <c r="K45" s="47"/>
      <c r="L45" s="47"/>
      <c r="M45" s="47"/>
      <c r="N45" s="48"/>
      <c r="O45" s="49" t="str">
        <f>IF(N45=0," ",IF(M45=0," ",VLOOKUP(N45,'[2]Risk Matrix'!$B$3:$G$8,MATCH(M45,'[2]Risk Matrix'!$B$3:$G$3,0),FALSE)))</f>
        <v xml:space="preserve"> </v>
      </c>
      <c r="P45" s="49"/>
      <c r="Q45" s="47" t="s">
        <v>259</v>
      </c>
      <c r="R45" s="51" t="s">
        <v>258</v>
      </c>
      <c r="S45" s="52"/>
      <c r="T45" s="47" t="s">
        <v>371</v>
      </c>
      <c r="U45" s="47"/>
      <c r="V45" s="48"/>
      <c r="W45" s="49" t="str">
        <f>IF(V45=0," ",IF(U45=0," ",VLOOKUP(V45,'[2]Risk Matrix'!$B$3:$G$8,MATCH(U45,'[2]Risk Matrix'!$B$3:$G$3,0),FALSE)))</f>
        <v xml:space="preserve"> </v>
      </c>
      <c r="X45" s="49"/>
      <c r="Y45" s="52">
        <v>44026</v>
      </c>
      <c r="Z45" s="47" t="s">
        <v>70</v>
      </c>
    </row>
    <row r="46" spans="1:26" s="31" customFormat="1" ht="72" x14ac:dyDescent="0.2">
      <c r="B46" s="54" t="s">
        <v>171</v>
      </c>
      <c r="C46" s="54" t="s">
        <v>310</v>
      </c>
      <c r="D46" s="52">
        <v>42479</v>
      </c>
      <c r="E46" s="47" t="s">
        <v>90</v>
      </c>
      <c r="F46" s="47" t="s">
        <v>42</v>
      </c>
      <c r="G46" s="47" t="s">
        <v>75</v>
      </c>
      <c r="H46" s="47"/>
      <c r="I46" s="47" t="s">
        <v>30</v>
      </c>
      <c r="J46" s="47"/>
      <c r="K46" s="47" t="s">
        <v>89</v>
      </c>
      <c r="L46" s="47" t="s">
        <v>53</v>
      </c>
      <c r="M46" s="47"/>
      <c r="N46" s="48"/>
      <c r="O46" s="49" t="str">
        <f>IF(N46=0," ",IF(M46=0," ",VLOOKUP(N46,'[2]Risk Matrix'!$B$3:$G$8,MATCH(M46,'[2]Risk Matrix'!$B$3:$G$3,0),FALSE)))</f>
        <v xml:space="preserve"> </v>
      </c>
      <c r="P46" s="49"/>
      <c r="Q46" s="47" t="s">
        <v>91</v>
      </c>
      <c r="R46" s="51" t="s">
        <v>59</v>
      </c>
      <c r="S46" s="52">
        <v>44286</v>
      </c>
      <c r="T46" s="47" t="s">
        <v>372</v>
      </c>
      <c r="U46" s="47"/>
      <c r="V46" s="48"/>
      <c r="W46" s="49" t="str">
        <f>IF(V46=0," ",IF(U46=0," ",VLOOKUP(V46,'[2]Risk Matrix'!$B$3:$G$8,MATCH(U46,'[2]Risk Matrix'!$B$3:$G$3,0),FALSE)))</f>
        <v xml:space="preserve"> </v>
      </c>
      <c r="X46" s="49"/>
      <c r="Y46" s="52">
        <v>44026</v>
      </c>
      <c r="Z46" s="47" t="s">
        <v>70</v>
      </c>
    </row>
    <row r="47" spans="1:26" s="31" customFormat="1" ht="72" x14ac:dyDescent="0.2">
      <c r="B47" s="54" t="s">
        <v>171</v>
      </c>
      <c r="C47" s="54" t="s">
        <v>312</v>
      </c>
      <c r="D47" s="52">
        <v>42479</v>
      </c>
      <c r="E47" s="47" t="s">
        <v>90</v>
      </c>
      <c r="F47" s="47" t="s">
        <v>44</v>
      </c>
      <c r="G47" s="47" t="s">
        <v>77</v>
      </c>
      <c r="H47" s="47"/>
      <c r="I47" s="47" t="s">
        <v>31</v>
      </c>
      <c r="J47" s="47"/>
      <c r="K47" s="47" t="s">
        <v>89</v>
      </c>
      <c r="L47" s="47" t="s">
        <v>55</v>
      </c>
      <c r="M47" s="47"/>
      <c r="N47" s="48"/>
      <c r="O47" s="49" t="str">
        <f>IF(N47=0," ",IF(M47=0," ",VLOOKUP(N47,'[2]Risk Matrix'!$B$3:$G$8,MATCH(M47,'[2]Risk Matrix'!$B$3:$G$3,0),FALSE)))</f>
        <v xml:space="preserve"> </v>
      </c>
      <c r="P47" s="49"/>
      <c r="Q47" s="47" t="s">
        <v>67</v>
      </c>
      <c r="R47" s="51" t="s">
        <v>220</v>
      </c>
      <c r="S47" s="52">
        <v>44286</v>
      </c>
      <c r="T47" s="47" t="s">
        <v>373</v>
      </c>
      <c r="U47" s="47"/>
      <c r="V47" s="48"/>
      <c r="W47" s="49" t="str">
        <f>IF(V47=0," ",IF(U47=0," ",VLOOKUP(V47,'[2]Risk Matrix'!$B$3:$G$8,MATCH(U47,'[2]Risk Matrix'!$B$3:$G$3,0),FALSE)))</f>
        <v xml:space="preserve"> </v>
      </c>
      <c r="X47" s="49"/>
      <c r="Y47" s="52">
        <v>44026</v>
      </c>
      <c r="Z47" s="47" t="s">
        <v>70</v>
      </c>
    </row>
    <row r="48" spans="1:26" s="31" customFormat="1" ht="84" x14ac:dyDescent="0.2">
      <c r="B48" s="54" t="s">
        <v>171</v>
      </c>
      <c r="C48" s="54" t="s">
        <v>313</v>
      </c>
      <c r="D48" s="52">
        <v>42479</v>
      </c>
      <c r="E48" s="47" t="s">
        <v>90</v>
      </c>
      <c r="F48" s="47" t="s">
        <v>45</v>
      </c>
      <c r="G48" s="47" t="s">
        <v>78</v>
      </c>
      <c r="H48" s="47"/>
      <c r="I48" s="47" t="s">
        <v>30</v>
      </c>
      <c r="J48" s="47"/>
      <c r="K48" s="47" t="s">
        <v>89</v>
      </c>
      <c r="L48" s="47" t="s">
        <v>93</v>
      </c>
      <c r="M48" s="47"/>
      <c r="N48" s="48"/>
      <c r="O48" s="49" t="str">
        <f>IF(N48=0," ",IF(M48=0," ",VLOOKUP(N48,'[2]Risk Matrix'!$B$3:$G$8,MATCH(M48,'[2]Risk Matrix'!$B$3:$G$3,0),FALSE)))</f>
        <v xml:space="preserve"> </v>
      </c>
      <c r="P48" s="49"/>
      <c r="Q48" s="47" t="s">
        <v>147</v>
      </c>
      <c r="R48" s="51" t="s">
        <v>135</v>
      </c>
      <c r="S48" s="52">
        <v>44286</v>
      </c>
      <c r="T48" s="47" t="s">
        <v>374</v>
      </c>
      <c r="U48" s="47"/>
      <c r="V48" s="48"/>
      <c r="W48" s="49" t="str">
        <f>IF(V48=0," ",IF(U48=0," ",VLOOKUP(V48,'[2]Risk Matrix'!$B$3:$G$8,MATCH(U48,'[2]Risk Matrix'!$B$3:$G$3,0),FALSE)))</f>
        <v xml:space="preserve"> </v>
      </c>
      <c r="X48" s="49"/>
      <c r="Y48" s="52">
        <v>44026</v>
      </c>
      <c r="Z48" s="47" t="s">
        <v>70</v>
      </c>
    </row>
    <row r="49" spans="2:26" s="31" customFormat="1" ht="72" x14ac:dyDescent="0.2">
      <c r="B49" s="54" t="s">
        <v>171</v>
      </c>
      <c r="C49" s="54" t="s">
        <v>314</v>
      </c>
      <c r="D49" s="52">
        <v>42479</v>
      </c>
      <c r="E49" s="47" t="s">
        <v>90</v>
      </c>
      <c r="F49" s="47" t="s">
        <v>47</v>
      </c>
      <c r="G49" s="47" t="s">
        <v>79</v>
      </c>
      <c r="H49" s="47"/>
      <c r="I49" s="47" t="s">
        <v>32</v>
      </c>
      <c r="J49" s="47"/>
      <c r="K49" s="47" t="s">
        <v>89</v>
      </c>
      <c r="L49" s="47" t="s">
        <v>56</v>
      </c>
      <c r="M49" s="47"/>
      <c r="N49" s="48"/>
      <c r="O49" s="49" t="str">
        <f>IF(N49=0," ",IF(M49=0," ",VLOOKUP(N49,'[2]Risk Matrix'!$B$3:$G$8,MATCH(M49,'[2]Risk Matrix'!$B$3:$G$3,0),FALSE)))</f>
        <v xml:space="preserve"> </v>
      </c>
      <c r="P49" s="49"/>
      <c r="Q49" s="47" t="s">
        <v>68</v>
      </c>
      <c r="R49" s="51" t="s">
        <v>135</v>
      </c>
      <c r="S49" s="52">
        <v>44286</v>
      </c>
      <c r="T49" s="47" t="s">
        <v>375</v>
      </c>
      <c r="U49" s="47"/>
      <c r="V49" s="48"/>
      <c r="W49" s="49" t="str">
        <f>IF(V49=0," ",IF(U49=0," ",VLOOKUP(V49,'[2]Risk Matrix'!$B$3:$G$8,MATCH(U49,'[2]Risk Matrix'!$B$3:$G$3,0),FALSE)))</f>
        <v xml:space="preserve"> </v>
      </c>
      <c r="X49" s="49"/>
      <c r="Y49" s="52">
        <v>44026</v>
      </c>
      <c r="Z49" s="47" t="s">
        <v>70</v>
      </c>
    </row>
    <row r="50" spans="2:26" s="31" customFormat="1" ht="120" x14ac:dyDescent="0.2">
      <c r="B50" s="54" t="s">
        <v>171</v>
      </c>
      <c r="C50" s="54" t="s">
        <v>315</v>
      </c>
      <c r="D50" s="52">
        <v>42479</v>
      </c>
      <c r="E50" s="47" t="s">
        <v>90</v>
      </c>
      <c r="F50" s="47" t="s">
        <v>48</v>
      </c>
      <c r="G50" s="47" t="s">
        <v>80</v>
      </c>
      <c r="H50" s="47"/>
      <c r="I50" s="47" t="s">
        <v>51</v>
      </c>
      <c r="J50" s="47"/>
      <c r="K50" s="47" t="s">
        <v>89</v>
      </c>
      <c r="L50" s="47" t="s">
        <v>53</v>
      </c>
      <c r="M50" s="47"/>
      <c r="N50" s="48"/>
      <c r="O50" s="49" t="str">
        <f>IF(N50=0," ",IF(M50=0," ",VLOOKUP(N50,'[2]Risk Matrix'!$B$3:$G$8,MATCH(M50,'[2]Risk Matrix'!$B$3:$G$3,0),FALSE)))</f>
        <v xml:space="preserve"> </v>
      </c>
      <c r="P50" s="49"/>
      <c r="Q50" s="47" t="s">
        <v>91</v>
      </c>
      <c r="R50" s="51" t="s">
        <v>59</v>
      </c>
      <c r="S50" s="52">
        <v>44286</v>
      </c>
      <c r="T50" s="47" t="s">
        <v>376</v>
      </c>
      <c r="U50" s="47"/>
      <c r="V50" s="48"/>
      <c r="W50" s="49" t="str">
        <f>IF(V50=0," ",IF(U50=0," ",VLOOKUP(V50,'[2]Risk Matrix'!$B$3:$G$8,MATCH(U50,'[2]Risk Matrix'!$B$3:$G$3,0),FALSE)))</f>
        <v xml:space="preserve"> </v>
      </c>
      <c r="X50" s="49"/>
      <c r="Y50" s="52">
        <v>44026</v>
      </c>
      <c r="Z50" s="47" t="s">
        <v>70</v>
      </c>
    </row>
    <row r="51" spans="2:26" s="31" customFormat="1" ht="144" x14ac:dyDescent="0.2">
      <c r="B51" s="54" t="s">
        <v>171</v>
      </c>
      <c r="C51" s="54" t="s">
        <v>316</v>
      </c>
      <c r="D51" s="52">
        <v>42479</v>
      </c>
      <c r="E51" s="47" t="s">
        <v>90</v>
      </c>
      <c r="F51" s="47" t="s">
        <v>49</v>
      </c>
      <c r="G51" s="47" t="s">
        <v>81</v>
      </c>
      <c r="H51" s="47"/>
      <c r="I51" s="47" t="s">
        <v>51</v>
      </c>
      <c r="J51" s="47"/>
      <c r="K51" s="47" t="s">
        <v>89</v>
      </c>
      <c r="L51" s="47" t="s">
        <v>65</v>
      </c>
      <c r="M51" s="47"/>
      <c r="N51" s="48"/>
      <c r="O51" s="49" t="str">
        <f>IF(N51=0," ",IF(M51=0," ",VLOOKUP(N51,'[2]Risk Matrix'!$B$3:$G$8,MATCH(M51,'[2]Risk Matrix'!$B$3:$G$3,0),FALSE)))</f>
        <v xml:space="preserve"> </v>
      </c>
      <c r="P51" s="49"/>
      <c r="Q51" s="47" t="s">
        <v>94</v>
      </c>
      <c r="R51" s="51" t="s">
        <v>135</v>
      </c>
      <c r="S51" s="52">
        <v>44286</v>
      </c>
      <c r="T51" s="47" t="s">
        <v>336</v>
      </c>
      <c r="U51" s="47"/>
      <c r="V51" s="48"/>
      <c r="W51" s="49" t="str">
        <f>IF(V51=0," ",IF(U51=0," ",VLOOKUP(V51,'[2]Risk Matrix'!$B$3:$G$8,MATCH(U51,'[2]Risk Matrix'!$B$3:$G$3,0),FALSE)))</f>
        <v xml:space="preserve"> </v>
      </c>
      <c r="X51" s="49"/>
      <c r="Y51" s="52">
        <v>44026</v>
      </c>
      <c r="Z51" s="47" t="s">
        <v>70</v>
      </c>
    </row>
    <row r="52" spans="2:26" s="31" customFormat="1" ht="108" x14ac:dyDescent="0.2">
      <c r="B52" s="54" t="s">
        <v>171</v>
      </c>
      <c r="C52" s="54" t="s">
        <v>318</v>
      </c>
      <c r="D52" s="52">
        <v>43235</v>
      </c>
      <c r="E52" s="47" t="s">
        <v>90</v>
      </c>
      <c r="F52" s="62" t="s">
        <v>62</v>
      </c>
      <c r="G52" s="47" t="s">
        <v>222</v>
      </c>
      <c r="H52" s="47"/>
      <c r="I52" s="47" t="s">
        <v>32</v>
      </c>
      <c r="J52" s="47"/>
      <c r="K52" s="47" t="s">
        <v>89</v>
      </c>
      <c r="L52" s="47" t="s">
        <v>100</v>
      </c>
      <c r="M52" s="47"/>
      <c r="N52" s="48"/>
      <c r="O52" s="49" t="str">
        <f>IF(N52=0," ",IF(M52=0," ",VLOOKUP(N52,'[2]Risk Matrix'!$B$3:$G$8,MATCH(M52,'[2]Risk Matrix'!$B$3:$G$3,0),FALSE)))</f>
        <v xml:space="preserve"> </v>
      </c>
      <c r="P52" s="49"/>
      <c r="Q52" s="47" t="s">
        <v>101</v>
      </c>
      <c r="R52" s="51" t="s">
        <v>64</v>
      </c>
      <c r="S52" s="52">
        <v>43585</v>
      </c>
      <c r="T52" s="47" t="s">
        <v>377</v>
      </c>
      <c r="U52" s="47"/>
      <c r="V52" s="48"/>
      <c r="W52" s="49" t="str">
        <f>IF(V52=0," ",IF(U52=0," ",VLOOKUP(V52,'[2]Risk Matrix'!$B$3:$G$8,MATCH(U52,'[2]Risk Matrix'!$B$3:$G$3,0),FALSE)))</f>
        <v xml:space="preserve"> </v>
      </c>
      <c r="X52" s="49"/>
      <c r="Y52" s="52">
        <v>44026</v>
      </c>
      <c r="Z52" s="47" t="s">
        <v>70</v>
      </c>
    </row>
    <row r="53" spans="2:26" s="31" customFormat="1" ht="192" x14ac:dyDescent="0.2">
      <c r="B53" s="54" t="s">
        <v>319</v>
      </c>
      <c r="C53" s="54" t="s">
        <v>319</v>
      </c>
      <c r="D53" s="52">
        <v>43235</v>
      </c>
      <c r="E53" s="47" t="s">
        <v>90</v>
      </c>
      <c r="F53" s="62" t="s">
        <v>44</v>
      </c>
      <c r="G53" s="47" t="s">
        <v>86</v>
      </c>
      <c r="H53" s="47"/>
      <c r="I53" s="47" t="s">
        <v>31</v>
      </c>
      <c r="J53" s="47"/>
      <c r="K53" s="47" t="s">
        <v>89</v>
      </c>
      <c r="L53" s="47" t="s">
        <v>53</v>
      </c>
      <c r="M53" s="47"/>
      <c r="N53" s="48"/>
      <c r="O53" s="49" t="str">
        <f>IF(N53=0," ",IF(M53=0," ",VLOOKUP(N53,'[2]Risk Matrix'!$B$3:$G$8,MATCH(M53,'[2]Risk Matrix'!$B$3:$G$3,0),FALSE)))</f>
        <v xml:space="preserve"> </v>
      </c>
      <c r="P53" s="49"/>
      <c r="Q53" s="47" t="s">
        <v>104</v>
      </c>
      <c r="R53" s="51" t="s">
        <v>61</v>
      </c>
      <c r="S53" s="52">
        <v>43555</v>
      </c>
      <c r="T53" s="47" t="s">
        <v>351</v>
      </c>
      <c r="U53" s="47"/>
      <c r="V53" s="48"/>
      <c r="W53" s="49" t="str">
        <f>IF(V53=0," ",IF(U53=0," ",VLOOKUP(V53,'[2]Risk Matrix'!$B$3:$G$8,MATCH(U53,'[2]Risk Matrix'!$B$3:$G$3,0),FALSE)))</f>
        <v xml:space="preserve"> </v>
      </c>
      <c r="X53" s="49"/>
      <c r="Y53" s="52">
        <v>44026</v>
      </c>
      <c r="Z53" s="47" t="s">
        <v>70</v>
      </c>
    </row>
    <row r="54" spans="2:26" s="31" customFormat="1" ht="96" x14ac:dyDescent="0.2">
      <c r="B54" s="54" t="s">
        <v>171</v>
      </c>
      <c r="C54" s="54" t="s">
        <v>320</v>
      </c>
      <c r="D54" s="52">
        <v>43235</v>
      </c>
      <c r="E54" s="47" t="s">
        <v>90</v>
      </c>
      <c r="F54" s="62" t="s">
        <v>43</v>
      </c>
      <c r="G54" s="47" t="s">
        <v>87</v>
      </c>
      <c r="H54" s="47"/>
      <c r="I54" s="47" t="s">
        <v>30</v>
      </c>
      <c r="J54" s="47"/>
      <c r="K54" s="47" t="s">
        <v>89</v>
      </c>
      <c r="L54" s="47" t="s">
        <v>102</v>
      </c>
      <c r="M54" s="47"/>
      <c r="N54" s="48"/>
      <c r="O54" s="49" t="str">
        <f>IF(N54=0," ",IF(M54=0," ",VLOOKUP(N54,'[2]Risk Matrix'!$B$3:$G$8,MATCH(M54,'[2]Risk Matrix'!$B$3:$G$3,0),FALSE)))</f>
        <v xml:space="preserve"> </v>
      </c>
      <c r="P54" s="49"/>
      <c r="Q54" s="47" t="s">
        <v>103</v>
      </c>
      <c r="R54" s="51" t="s">
        <v>135</v>
      </c>
      <c r="S54" s="52">
        <v>44286</v>
      </c>
      <c r="T54" s="47" t="s">
        <v>337</v>
      </c>
      <c r="U54" s="47"/>
      <c r="V54" s="48"/>
      <c r="W54" s="49" t="str">
        <f>IF(V54=0," ",IF(U54=0," ",VLOOKUP(V54,'[2]Risk Matrix'!$B$3:$G$8,MATCH(U54,'[2]Risk Matrix'!$B$3:$G$3,0),FALSE)))</f>
        <v xml:space="preserve"> </v>
      </c>
      <c r="X54" s="49"/>
      <c r="Y54" s="52">
        <v>44026</v>
      </c>
      <c r="Z54" s="47" t="s">
        <v>70</v>
      </c>
    </row>
    <row r="55" spans="2:26" s="31" customFormat="1" ht="102" hidden="1" customHeight="1" x14ac:dyDescent="0.2">
      <c r="B55" s="54">
        <v>10</v>
      </c>
      <c r="C55" s="54">
        <v>10</v>
      </c>
      <c r="D55" s="52">
        <v>42479</v>
      </c>
      <c r="E55" s="47" t="s">
        <v>90</v>
      </c>
      <c r="F55" s="47" t="s">
        <v>50</v>
      </c>
      <c r="G55" s="47" t="s">
        <v>82</v>
      </c>
      <c r="H55" s="47"/>
      <c r="I55" s="47" t="s">
        <v>52</v>
      </c>
      <c r="J55" s="47"/>
      <c r="K55" s="47" t="s">
        <v>89</v>
      </c>
      <c r="L55" s="47" t="s">
        <v>57</v>
      </c>
      <c r="M55" s="47"/>
      <c r="N55" s="48"/>
      <c r="O55" s="49" t="str">
        <f>IF(N55=0," ",IF(M55=0," ",VLOOKUP(N55,'[2]Risk Matrix'!$B$3:$G$8,MATCH(M55,'[2]Risk Matrix'!$B$3:$G$3,0),FALSE)))</f>
        <v xml:space="preserve"> </v>
      </c>
      <c r="P55" s="49"/>
      <c r="Q55" s="47" t="s">
        <v>60</v>
      </c>
      <c r="R55" s="51" t="s">
        <v>61</v>
      </c>
      <c r="S55" s="52">
        <v>43235</v>
      </c>
      <c r="T55" s="47" t="s">
        <v>95</v>
      </c>
      <c r="U55" s="47"/>
      <c r="V55" s="48"/>
      <c r="W55" s="49" t="str">
        <f>IF(V55=0," ",IF(U55=0," ",VLOOKUP(V55,'[2]Risk Matrix'!$B$3:$G$8,MATCH(U55,'[2]Risk Matrix'!$B$3:$G$3,0),FALSE)))</f>
        <v xml:space="preserve"> </v>
      </c>
      <c r="X55" s="49"/>
      <c r="Y55" s="52">
        <v>44026</v>
      </c>
      <c r="Z55" s="47" t="s">
        <v>70</v>
      </c>
    </row>
    <row r="56" spans="2:26" s="31" customFormat="1" ht="121.5" hidden="1" customHeight="1" x14ac:dyDescent="0.2">
      <c r="B56" s="54">
        <v>11</v>
      </c>
      <c r="C56" s="54">
        <v>11</v>
      </c>
      <c r="D56" s="52">
        <v>42514</v>
      </c>
      <c r="E56" s="47" t="s">
        <v>90</v>
      </c>
      <c r="F56" s="47" t="s">
        <v>62</v>
      </c>
      <c r="G56" s="47" t="s">
        <v>83</v>
      </c>
      <c r="H56" s="47"/>
      <c r="I56" s="47" t="s">
        <v>32</v>
      </c>
      <c r="J56" s="47"/>
      <c r="K56" s="47" t="s">
        <v>89</v>
      </c>
      <c r="L56" s="47" t="s">
        <v>63</v>
      </c>
      <c r="M56" s="47"/>
      <c r="N56" s="48"/>
      <c r="O56" s="49" t="str">
        <f>IF(N56=0," ",IF(M56=0," ",VLOOKUP(N56,'[2]Risk Matrix'!$B$3:$G$8,MATCH(M56,'[2]Risk Matrix'!$B$3:$G$3,0),FALSE)))</f>
        <v xml:space="preserve"> </v>
      </c>
      <c r="P56" s="49"/>
      <c r="Q56" s="47" t="s">
        <v>66</v>
      </c>
      <c r="R56" s="51" t="s">
        <v>64</v>
      </c>
      <c r="S56" s="52">
        <v>42863</v>
      </c>
      <c r="T56" s="47" t="s">
        <v>96</v>
      </c>
      <c r="U56" s="47"/>
      <c r="V56" s="48"/>
      <c r="W56" s="49" t="str">
        <f>IF(V56=0," ",IF(U56=0," ",VLOOKUP(V56,'[2]Risk Matrix'!$B$3:$G$8,MATCH(U56,'[2]Risk Matrix'!$B$3:$G$3,0),FALSE)))</f>
        <v xml:space="preserve"> </v>
      </c>
      <c r="X56" s="49"/>
      <c r="Y56" s="52">
        <v>44026</v>
      </c>
      <c r="Z56" s="47" t="s">
        <v>70</v>
      </c>
    </row>
    <row r="57" spans="2:26" s="31" customFormat="1" ht="150" hidden="1" customHeight="1" x14ac:dyDescent="0.2">
      <c r="B57" s="54">
        <v>12</v>
      </c>
      <c r="C57" s="54">
        <v>12</v>
      </c>
      <c r="D57" s="52">
        <v>42877</v>
      </c>
      <c r="E57" s="47" t="s">
        <v>90</v>
      </c>
      <c r="F57" s="62" t="s">
        <v>62</v>
      </c>
      <c r="G57" s="47" t="s">
        <v>84</v>
      </c>
      <c r="H57" s="47"/>
      <c r="I57" s="47" t="s">
        <v>32</v>
      </c>
      <c r="J57" s="47"/>
      <c r="K57" s="47" t="s">
        <v>89</v>
      </c>
      <c r="L57" s="47" t="s">
        <v>69</v>
      </c>
      <c r="M57" s="47"/>
      <c r="N57" s="48"/>
      <c r="O57" s="49" t="str">
        <f>IF(N57=0," ",IF(M57=0," ",VLOOKUP(N57,'[2]Risk Matrix'!$B$3:$G$8,MATCH(M57,'[2]Risk Matrix'!$B$3:$G$3,0),FALSE)))</f>
        <v xml:space="preserve"> </v>
      </c>
      <c r="P57" s="49"/>
      <c r="Q57" s="47" t="s">
        <v>72</v>
      </c>
      <c r="R57" s="51" t="s">
        <v>64</v>
      </c>
      <c r="S57" s="52">
        <v>43220</v>
      </c>
      <c r="T57" s="47" t="s">
        <v>97</v>
      </c>
      <c r="U57" s="47"/>
      <c r="V57" s="48"/>
      <c r="W57" s="49" t="str">
        <f>IF(V57=0," ",IF(U57=0," ",VLOOKUP(V57,'[2]Risk Matrix'!$B$3:$G$8,MATCH(U57,'[2]Risk Matrix'!$B$3:$G$3,0),FALSE)))</f>
        <v xml:space="preserve"> </v>
      </c>
      <c r="X57" s="49"/>
      <c r="Y57" s="52">
        <v>44026</v>
      </c>
      <c r="Z57" s="47" t="s">
        <v>70</v>
      </c>
    </row>
    <row r="58" spans="2:26" s="31" customFormat="1" ht="72" x14ac:dyDescent="0.2">
      <c r="B58" s="54" t="s">
        <v>171</v>
      </c>
      <c r="C58" s="54" t="s">
        <v>321</v>
      </c>
      <c r="D58" s="52">
        <v>43306</v>
      </c>
      <c r="E58" s="47" t="s">
        <v>90</v>
      </c>
      <c r="F58" s="62" t="s">
        <v>49</v>
      </c>
      <c r="G58" s="47" t="s">
        <v>88</v>
      </c>
      <c r="H58" s="47"/>
      <c r="I58" s="47" t="s">
        <v>30</v>
      </c>
      <c r="J58" s="47"/>
      <c r="K58" s="47" t="s">
        <v>89</v>
      </c>
      <c r="L58" s="47" t="s">
        <v>105</v>
      </c>
      <c r="M58" s="47"/>
      <c r="N58" s="48"/>
      <c r="O58" s="49" t="str">
        <f>IF(N58=0," ",IF(M58=0," ",VLOOKUP(N58,'[2]Risk Matrix'!$B$3:$G$8,MATCH(M58,'[2]Risk Matrix'!$B$3:$G$3,0),FALSE)))</f>
        <v xml:space="preserve"> </v>
      </c>
      <c r="P58" s="49"/>
      <c r="Q58" s="47" t="s">
        <v>338</v>
      </c>
      <c r="R58" s="51" t="s">
        <v>135</v>
      </c>
      <c r="S58" s="52">
        <v>43555</v>
      </c>
      <c r="T58" s="47" t="s">
        <v>339</v>
      </c>
      <c r="U58" s="47"/>
      <c r="V58" s="48"/>
      <c r="W58" s="49" t="str">
        <f>IF(V58=0," ",IF(U58=0," ",VLOOKUP(V58,'[2]Risk Matrix'!$B$3:$G$8,MATCH(U58,'[2]Risk Matrix'!$B$3:$G$3,0),FALSE)))</f>
        <v xml:space="preserve"> </v>
      </c>
      <c r="X58" s="49"/>
      <c r="Y58" s="52">
        <v>44026</v>
      </c>
      <c r="Z58" s="47" t="s">
        <v>70</v>
      </c>
    </row>
    <row r="59" spans="2:26" s="31" customFormat="1" ht="108" x14ac:dyDescent="0.2">
      <c r="B59" s="54" t="s">
        <v>171</v>
      </c>
      <c r="C59" s="54" t="s">
        <v>322</v>
      </c>
      <c r="D59" s="52">
        <v>43697</v>
      </c>
      <c r="E59" s="47" t="s">
        <v>90</v>
      </c>
      <c r="F59" s="62" t="s">
        <v>198</v>
      </c>
      <c r="G59" s="47" t="s">
        <v>199</v>
      </c>
      <c r="H59" s="47"/>
      <c r="I59" s="47" t="s">
        <v>200</v>
      </c>
      <c r="J59" s="47"/>
      <c r="K59" s="47" t="s">
        <v>89</v>
      </c>
      <c r="L59" s="47" t="s">
        <v>201</v>
      </c>
      <c r="M59" s="47"/>
      <c r="N59" s="48"/>
      <c r="O59" s="49" t="str">
        <f>IF(N59=0," ",IF(M59=0," ",VLOOKUP(N59,'[2]Risk Matrix'!$B$3:$G$8,MATCH(M59,'[2]Risk Matrix'!$B$3:$G$3,0),FALSE)))</f>
        <v xml:space="preserve"> </v>
      </c>
      <c r="P59" s="49"/>
      <c r="Q59" s="47" t="s">
        <v>204</v>
      </c>
      <c r="R59" s="51" t="s">
        <v>205</v>
      </c>
      <c r="S59" s="52">
        <v>43799</v>
      </c>
      <c r="T59" s="47" t="s">
        <v>378</v>
      </c>
      <c r="U59" s="47"/>
      <c r="V59" s="48"/>
      <c r="W59" s="49" t="str">
        <f>IF(V59=0," ",IF(U59=0," ",VLOOKUP(V59,'[2]Risk Matrix'!$B$3:$G$8,MATCH(U59,'[2]Risk Matrix'!$B$3:$G$3,0),FALSE)))</f>
        <v xml:space="preserve"> </v>
      </c>
      <c r="X59" s="49"/>
      <c r="Y59" s="52">
        <v>44026</v>
      </c>
      <c r="Z59" s="47" t="s">
        <v>70</v>
      </c>
    </row>
    <row r="60" spans="2:26" s="31" customFormat="1" ht="72" x14ac:dyDescent="0.2">
      <c r="B60" s="54" t="s">
        <v>335</v>
      </c>
      <c r="C60" s="54" t="s">
        <v>323</v>
      </c>
      <c r="D60" s="52">
        <v>43811</v>
      </c>
      <c r="E60" s="47" t="s">
        <v>233</v>
      </c>
      <c r="F60" s="47" t="s">
        <v>232</v>
      </c>
      <c r="G60" s="47" t="s">
        <v>243</v>
      </c>
      <c r="H60" s="47"/>
      <c r="I60" s="47"/>
      <c r="J60" s="47"/>
      <c r="K60" s="47"/>
      <c r="L60" s="47" t="s">
        <v>236</v>
      </c>
      <c r="M60" s="47"/>
      <c r="N60" s="48"/>
      <c r="O60" s="49" t="str">
        <f>IF(N60=0," ",IF(M60=0," ",VLOOKUP(N60,'[2]Risk Matrix'!$B$3:$G$8,MATCH(M60,'[2]Risk Matrix'!$B$3:$G$3,0),FALSE)))</f>
        <v xml:space="preserve"> </v>
      </c>
      <c r="P60" s="49"/>
      <c r="Q60" s="47" t="s">
        <v>234</v>
      </c>
      <c r="R60" s="51" t="s">
        <v>235</v>
      </c>
      <c r="S60" s="52">
        <v>44774</v>
      </c>
      <c r="T60" s="47" t="s">
        <v>379</v>
      </c>
      <c r="U60" s="47"/>
      <c r="V60" s="48"/>
      <c r="W60" s="49" t="str">
        <f>IF(V60=0," ",IF(U60=0," ",VLOOKUP(V60,'[2]Risk Matrix'!$B$3:$G$8,MATCH(U60,'[2]Risk Matrix'!$B$3:$G$3,0),FALSE)))</f>
        <v xml:space="preserve"> </v>
      </c>
      <c r="X60" s="49"/>
      <c r="Y60" s="52">
        <v>44026</v>
      </c>
      <c r="Z60" s="47" t="s">
        <v>70</v>
      </c>
    </row>
    <row r="61" spans="2:26" s="31" customFormat="1" ht="120" x14ac:dyDescent="0.2">
      <c r="B61" s="54" t="s">
        <v>171</v>
      </c>
      <c r="C61" s="54" t="s">
        <v>324</v>
      </c>
      <c r="D61" s="52">
        <v>42479</v>
      </c>
      <c r="E61" s="47" t="s">
        <v>90</v>
      </c>
      <c r="F61" s="47" t="s">
        <v>43</v>
      </c>
      <c r="G61" s="47" t="s">
        <v>76</v>
      </c>
      <c r="H61" s="47"/>
      <c r="I61" s="47" t="s">
        <v>30</v>
      </c>
      <c r="J61" s="47"/>
      <c r="K61" s="47" t="s">
        <v>89</v>
      </c>
      <c r="L61" s="47" t="s">
        <v>53</v>
      </c>
      <c r="M61" s="47"/>
      <c r="N61" s="48"/>
      <c r="O61" s="49" t="str">
        <f>IF(N61=0," ",IF(M61=0," ",VLOOKUP(N61,'[2]Risk Matrix'!$B$3:$G$8,MATCH(M61,'[2]Risk Matrix'!$B$3:$G$3,0),FALSE)))</f>
        <v xml:space="preserve"> </v>
      </c>
      <c r="P61" s="49"/>
      <c r="Q61" s="47" t="s">
        <v>92</v>
      </c>
      <c r="R61" s="51" t="s">
        <v>59</v>
      </c>
      <c r="S61" s="52">
        <v>44286</v>
      </c>
      <c r="T61" s="47" t="s">
        <v>380</v>
      </c>
      <c r="U61" s="47"/>
      <c r="V61" s="48"/>
      <c r="W61" s="49" t="str">
        <f>IF(V61=0," ",IF(U61=0," ",VLOOKUP(V61,'[2]Risk Matrix'!$B$3:$G$8,MATCH(U61,'[2]Risk Matrix'!$B$3:$G$3,0),FALSE)))</f>
        <v xml:space="preserve"> </v>
      </c>
      <c r="X61" s="49"/>
      <c r="Y61" s="52">
        <v>44026</v>
      </c>
      <c r="Z61" s="47" t="s">
        <v>70</v>
      </c>
    </row>
    <row r="62" spans="2:26" s="31" customFormat="1" ht="72" x14ac:dyDescent="0.2">
      <c r="B62" s="54" t="s">
        <v>171</v>
      </c>
      <c r="C62" s="54" t="s">
        <v>317</v>
      </c>
      <c r="D62" s="52">
        <v>43235</v>
      </c>
      <c r="E62" s="47" t="s">
        <v>90</v>
      </c>
      <c r="F62" s="62" t="s">
        <v>50</v>
      </c>
      <c r="G62" s="47" t="s">
        <v>85</v>
      </c>
      <c r="H62" s="47"/>
      <c r="I62" s="47" t="s">
        <v>32</v>
      </c>
      <c r="J62" s="47"/>
      <c r="K62" s="47" t="s">
        <v>89</v>
      </c>
      <c r="L62" s="47" t="s">
        <v>98</v>
      </c>
      <c r="M62" s="47"/>
      <c r="N62" s="48"/>
      <c r="O62" s="49" t="str">
        <f>IF(N62=0," ",IF(M62=0," ",VLOOKUP(N62,'[2]Risk Matrix'!$B$3:$G$8,MATCH(M62,'[2]Risk Matrix'!$B$3:$G$3,0),FALSE)))</f>
        <v xml:space="preserve"> </v>
      </c>
      <c r="P62" s="49"/>
      <c r="Q62" s="47" t="s">
        <v>99</v>
      </c>
      <c r="R62" s="47" t="s">
        <v>61</v>
      </c>
      <c r="S62" s="52">
        <v>44286</v>
      </c>
      <c r="T62" s="47" t="s">
        <v>381</v>
      </c>
      <c r="U62" s="47"/>
      <c r="V62" s="48"/>
      <c r="W62" s="49" t="str">
        <f>IF(V62=0," ",IF(U62=0," ",VLOOKUP(V62,'[2]Risk Matrix'!$B$3:$G$8,MATCH(U62,'[2]Risk Matrix'!$B$3:$G$3,0),FALSE)))</f>
        <v xml:space="preserve"> </v>
      </c>
      <c r="X62" s="49"/>
      <c r="Y62" s="52">
        <v>44026</v>
      </c>
      <c r="Z62" s="47" t="s">
        <v>70</v>
      </c>
    </row>
    <row r="63" spans="2:26" s="126" customFormat="1" ht="108" x14ac:dyDescent="0.2">
      <c r="B63" s="54" t="s">
        <v>171</v>
      </c>
      <c r="C63" s="54" t="s">
        <v>307</v>
      </c>
      <c r="D63" s="52">
        <v>43697</v>
      </c>
      <c r="E63" s="47" t="s">
        <v>90</v>
      </c>
      <c r="F63" s="62" t="s">
        <v>142</v>
      </c>
      <c r="G63" s="47" t="s">
        <v>417</v>
      </c>
      <c r="H63" s="47" t="s">
        <v>416</v>
      </c>
      <c r="I63" s="47" t="s">
        <v>224</v>
      </c>
      <c r="J63" s="47" t="s">
        <v>235</v>
      </c>
      <c r="K63" s="47" t="s">
        <v>382</v>
      </c>
      <c r="L63" s="47" t="s">
        <v>203</v>
      </c>
      <c r="M63" s="47"/>
      <c r="N63" s="48"/>
      <c r="O63" s="49" t="str">
        <f>IF(N63=0," ",IF(M63=0," ",VLOOKUP(N63,'[2]Risk Matrix'!$B$3:$G$8,MATCH(M63,'[2]Risk Matrix'!$B$3:$G$3,0),FALSE)))</f>
        <v xml:space="preserve"> </v>
      </c>
      <c r="P63" s="49"/>
      <c r="Q63" s="47" t="s">
        <v>341</v>
      </c>
      <c r="R63" s="51" t="s">
        <v>205</v>
      </c>
      <c r="S63" s="52">
        <v>43799</v>
      </c>
      <c r="T63" s="47" t="s">
        <v>424</v>
      </c>
      <c r="U63" s="47"/>
      <c r="V63" s="48"/>
      <c r="W63" s="49" t="str">
        <f>IF(V63=0," ",IF(U63=0," ",VLOOKUP(V63,'[2]Risk Matrix'!$B$3:$G$8,MATCH(U63,'[2]Risk Matrix'!$B$3:$G$3,0),FALSE)))</f>
        <v xml:space="preserve"> </v>
      </c>
      <c r="X63" s="49"/>
      <c r="Y63" s="52">
        <v>44026</v>
      </c>
      <c r="Z63" s="47" t="s">
        <v>58</v>
      </c>
    </row>
  </sheetData>
  <mergeCells count="4">
    <mergeCell ref="L5:O5"/>
    <mergeCell ref="Q5:W5"/>
    <mergeCell ref="Y5:Z5"/>
    <mergeCell ref="C5:K5"/>
  </mergeCells>
  <phoneticPr fontId="13" type="noConversion"/>
  <conditionalFormatting sqref="W11:X13 O11:P13">
    <cfRule type="cellIs" dxfId="640" priority="649" operator="equal">
      <formula>"Low"</formula>
    </cfRule>
    <cfRule type="cellIs" dxfId="639" priority="650" operator="equal">
      <formula>"Medium"</formula>
    </cfRule>
    <cfRule type="cellIs" dxfId="638" priority="651" operator="equal">
      <formula>"High"</formula>
    </cfRule>
  </conditionalFormatting>
  <conditionalFormatting sqref="P11:P13">
    <cfRule type="cellIs" dxfId="637" priority="643" operator="equal">
      <formula>"Low"</formula>
    </cfRule>
    <cfRule type="cellIs" dxfId="636" priority="644" operator="equal">
      <formula>"Medium"</formula>
    </cfRule>
    <cfRule type="cellIs" dxfId="635" priority="645" operator="equal">
      <formula>"High"</formula>
    </cfRule>
  </conditionalFormatting>
  <conditionalFormatting sqref="P11:P13">
    <cfRule type="cellIs" dxfId="634" priority="646" operator="equal">
      <formula>"Low"</formula>
    </cfRule>
    <cfRule type="cellIs" dxfId="633" priority="647" operator="equal">
      <formula>"Medium"</formula>
    </cfRule>
    <cfRule type="cellIs" dxfId="632" priority="648" operator="equal">
      <formula>"High"</formula>
    </cfRule>
  </conditionalFormatting>
  <conditionalFormatting sqref="X11:X13">
    <cfRule type="cellIs" dxfId="631" priority="637" operator="equal">
      <formula>"Low"</formula>
    </cfRule>
    <cfRule type="cellIs" dxfId="630" priority="638" operator="equal">
      <formula>"Medium"</formula>
    </cfRule>
    <cfRule type="cellIs" dxfId="629" priority="639" operator="equal">
      <formula>"High"</formula>
    </cfRule>
  </conditionalFormatting>
  <conditionalFormatting sqref="X11:X13">
    <cfRule type="cellIs" dxfId="628" priority="640" operator="equal">
      <formula>"Low"</formula>
    </cfRule>
    <cfRule type="cellIs" dxfId="627" priority="641" operator="equal">
      <formula>"Medium"</formula>
    </cfRule>
    <cfRule type="cellIs" dxfId="626" priority="642" operator="equal">
      <formula>"High"</formula>
    </cfRule>
  </conditionalFormatting>
  <conditionalFormatting sqref="W15">
    <cfRule type="cellIs" dxfId="625" priority="610" operator="equal">
      <formula>"Low"</formula>
    </cfRule>
    <cfRule type="cellIs" dxfId="624" priority="611" operator="equal">
      <formula>"Medium"</formula>
    </cfRule>
    <cfRule type="cellIs" dxfId="623" priority="612" operator="equal">
      <formula>"High"</formula>
    </cfRule>
  </conditionalFormatting>
  <conditionalFormatting sqref="O15:P15">
    <cfRule type="cellIs" dxfId="622" priority="631" operator="equal">
      <formula>"Low"</formula>
    </cfRule>
    <cfRule type="cellIs" dxfId="621" priority="632" operator="equal">
      <formula>"Medium"</formula>
    </cfRule>
    <cfRule type="cellIs" dxfId="620" priority="633" operator="equal">
      <formula>"High"</formula>
    </cfRule>
  </conditionalFormatting>
  <conditionalFormatting sqref="P15">
    <cfRule type="cellIs" dxfId="619" priority="634" operator="equal">
      <formula>"Low"</formula>
    </cfRule>
    <cfRule type="cellIs" dxfId="618" priority="635" operator="equal">
      <formula>"Medium"</formula>
    </cfRule>
    <cfRule type="cellIs" dxfId="617" priority="636" operator="equal">
      <formula>"High"</formula>
    </cfRule>
  </conditionalFormatting>
  <conditionalFormatting sqref="X15">
    <cfRule type="cellIs" dxfId="616" priority="625" operator="equal">
      <formula>"Low"</formula>
    </cfRule>
    <cfRule type="cellIs" dxfId="615" priority="626" operator="equal">
      <formula>"Medium"</formula>
    </cfRule>
    <cfRule type="cellIs" dxfId="614" priority="627" operator="equal">
      <formula>"High"</formula>
    </cfRule>
  </conditionalFormatting>
  <conditionalFormatting sqref="X15">
    <cfRule type="cellIs" dxfId="613" priority="628" operator="equal">
      <formula>"Low"</formula>
    </cfRule>
    <cfRule type="cellIs" dxfId="612" priority="629" operator="equal">
      <formula>"Medium"</formula>
    </cfRule>
    <cfRule type="cellIs" dxfId="611" priority="630" operator="equal">
      <formula>"High"</formula>
    </cfRule>
  </conditionalFormatting>
  <conditionalFormatting sqref="P15">
    <cfRule type="cellIs" dxfId="610" priority="619" operator="equal">
      <formula>"Low"</formula>
    </cfRule>
    <cfRule type="cellIs" dxfId="609" priority="620" operator="equal">
      <formula>"Medium"</formula>
    </cfRule>
    <cfRule type="cellIs" dxfId="608" priority="621" operator="equal">
      <formula>"High"</formula>
    </cfRule>
  </conditionalFormatting>
  <conditionalFormatting sqref="P15">
    <cfRule type="cellIs" dxfId="607" priority="622" operator="equal">
      <formula>"Low"</formula>
    </cfRule>
    <cfRule type="cellIs" dxfId="606" priority="623" operator="equal">
      <formula>"Medium"</formula>
    </cfRule>
    <cfRule type="cellIs" dxfId="605" priority="624" operator="equal">
      <formula>"High"</formula>
    </cfRule>
  </conditionalFormatting>
  <conditionalFormatting sqref="X15">
    <cfRule type="cellIs" dxfId="604" priority="613" operator="equal">
      <formula>"Low"</formula>
    </cfRule>
    <cfRule type="cellIs" dxfId="603" priority="614" operator="equal">
      <formula>"Medium"</formula>
    </cfRule>
    <cfRule type="cellIs" dxfId="602" priority="615" operator="equal">
      <formula>"High"</formula>
    </cfRule>
  </conditionalFormatting>
  <conditionalFormatting sqref="X15">
    <cfRule type="cellIs" dxfId="601" priority="616" operator="equal">
      <formula>"Low"</formula>
    </cfRule>
    <cfRule type="cellIs" dxfId="600" priority="617" operator="equal">
      <formula>"Medium"</formula>
    </cfRule>
    <cfRule type="cellIs" dxfId="599" priority="618" operator="equal">
      <formula>"High"</formula>
    </cfRule>
  </conditionalFormatting>
  <conditionalFormatting sqref="W10 O10">
    <cfRule type="cellIs" dxfId="598" priority="607" operator="equal">
      <formula>"Low"</formula>
    </cfRule>
    <cfRule type="cellIs" dxfId="597" priority="608" operator="equal">
      <formula>"Medium"</formula>
    </cfRule>
    <cfRule type="cellIs" dxfId="596" priority="609" operator="equal">
      <formula>"High"</formula>
    </cfRule>
  </conditionalFormatting>
  <conditionalFormatting sqref="P10">
    <cfRule type="cellIs" dxfId="595" priority="601" operator="equal">
      <formula>"Low"</formula>
    </cfRule>
    <cfRule type="cellIs" dxfId="594" priority="602" operator="equal">
      <formula>"Medium"</formula>
    </cfRule>
    <cfRule type="cellIs" dxfId="593" priority="603" operator="equal">
      <formula>"High"</formula>
    </cfRule>
  </conditionalFormatting>
  <conditionalFormatting sqref="P10">
    <cfRule type="cellIs" dxfId="592" priority="604" operator="equal">
      <formula>"Low"</formula>
    </cfRule>
    <cfRule type="cellIs" dxfId="591" priority="605" operator="equal">
      <formula>"Medium"</formula>
    </cfRule>
    <cfRule type="cellIs" dxfId="590" priority="606" operator="equal">
      <formula>"High"</formula>
    </cfRule>
  </conditionalFormatting>
  <conditionalFormatting sqref="X10">
    <cfRule type="cellIs" dxfId="589" priority="595" operator="equal">
      <formula>"Low"</formula>
    </cfRule>
    <cfRule type="cellIs" dxfId="588" priority="596" operator="equal">
      <formula>"Medium"</formula>
    </cfRule>
    <cfRule type="cellIs" dxfId="587" priority="597" operator="equal">
      <formula>"High"</formula>
    </cfRule>
  </conditionalFormatting>
  <conditionalFormatting sqref="X10">
    <cfRule type="cellIs" dxfId="586" priority="598" operator="equal">
      <formula>"Low"</formula>
    </cfRule>
    <cfRule type="cellIs" dxfId="585" priority="599" operator="equal">
      <formula>"Medium"</formula>
    </cfRule>
    <cfRule type="cellIs" dxfId="584" priority="600" operator="equal">
      <formula>"High"</formula>
    </cfRule>
  </conditionalFormatting>
  <conditionalFormatting sqref="W9 O9:P9">
    <cfRule type="cellIs" dxfId="583" priority="589" operator="equal">
      <formula>"Low"</formula>
    </cfRule>
    <cfRule type="cellIs" dxfId="582" priority="590" operator="equal">
      <formula>"Medium"</formula>
    </cfRule>
    <cfRule type="cellIs" dxfId="581" priority="591" operator="equal">
      <formula>"High"</formula>
    </cfRule>
  </conditionalFormatting>
  <conditionalFormatting sqref="P9">
    <cfRule type="cellIs" dxfId="580" priority="592" operator="equal">
      <formula>"Low"</formula>
    </cfRule>
    <cfRule type="cellIs" dxfId="579" priority="593" operator="equal">
      <formula>"Medium"</formula>
    </cfRule>
    <cfRule type="cellIs" dxfId="578" priority="594" operator="equal">
      <formula>"High"</formula>
    </cfRule>
  </conditionalFormatting>
  <conditionalFormatting sqref="X9">
    <cfRule type="cellIs" dxfId="577" priority="583" operator="equal">
      <formula>"Low"</formula>
    </cfRule>
    <cfRule type="cellIs" dxfId="576" priority="584" operator="equal">
      <formula>"Medium"</formula>
    </cfRule>
    <cfRule type="cellIs" dxfId="575" priority="585" operator="equal">
      <formula>"High"</formula>
    </cfRule>
  </conditionalFormatting>
  <conditionalFormatting sqref="X9">
    <cfRule type="cellIs" dxfId="574" priority="586" operator="equal">
      <formula>"Low"</formula>
    </cfRule>
    <cfRule type="cellIs" dxfId="573" priority="587" operator="equal">
      <formula>"Medium"</formula>
    </cfRule>
    <cfRule type="cellIs" dxfId="572" priority="588" operator="equal">
      <formula>"High"</formula>
    </cfRule>
  </conditionalFormatting>
  <conditionalFormatting sqref="O19:P19 O21 W19:X19 W21">
    <cfRule type="cellIs" dxfId="571" priority="571" operator="equal">
      <formula>"Low"</formula>
    </cfRule>
    <cfRule type="cellIs" dxfId="570" priority="572" operator="equal">
      <formula>"Medium"</formula>
    </cfRule>
    <cfRule type="cellIs" dxfId="569" priority="573" operator="equal">
      <formula>"High"</formula>
    </cfRule>
  </conditionalFormatting>
  <conditionalFormatting sqref="O19:P19">
    <cfRule type="cellIs" dxfId="568" priority="574" operator="equal">
      <formula>"Low"</formula>
    </cfRule>
    <cfRule type="cellIs" dxfId="567" priority="575" operator="equal">
      <formula>"Medium"</formula>
    </cfRule>
    <cfRule type="cellIs" dxfId="566" priority="576" operator="equal">
      <formula>"High"</formula>
    </cfRule>
  </conditionalFormatting>
  <conditionalFormatting sqref="O19:P19">
    <cfRule type="cellIs" dxfId="565" priority="568" operator="equal">
      <formula>"Low"</formula>
    </cfRule>
  </conditionalFormatting>
  <conditionalFormatting sqref="O19:P19 O21 W19 W21">
    <cfRule type="cellIs" dxfId="564" priority="569" operator="equal">
      <formula>"Medium"</formula>
    </cfRule>
    <cfRule type="cellIs" dxfId="563" priority="570" operator="equal">
      <formula>"High"</formula>
    </cfRule>
    <cfRule type="cellIs" dxfId="562" priority="577" operator="equal">
      <formula>"Low"</formula>
    </cfRule>
  </conditionalFormatting>
  <conditionalFormatting sqref="X19">
    <cfRule type="cellIs" dxfId="561" priority="565" operator="equal">
      <formula>"Low"</formula>
    </cfRule>
  </conditionalFormatting>
  <conditionalFormatting sqref="X19">
    <cfRule type="cellIs" dxfId="560" priority="566" operator="equal">
      <formula>"Medium"</formula>
    </cfRule>
    <cfRule type="cellIs" dxfId="559" priority="567" operator="equal">
      <formula>"High"</formula>
    </cfRule>
    <cfRule type="cellIs" dxfId="558" priority="578" operator="equal">
      <formula>"Low"</formula>
    </cfRule>
  </conditionalFormatting>
  <conditionalFormatting sqref="P21">
    <cfRule type="cellIs" dxfId="557" priority="560" operator="equal">
      <formula>"Low"</formula>
    </cfRule>
  </conditionalFormatting>
  <conditionalFormatting sqref="P21">
    <cfRule type="cellIs" dxfId="556" priority="561" operator="equal">
      <formula>"Medium"</formula>
    </cfRule>
    <cfRule type="cellIs" dxfId="555" priority="562" operator="equal">
      <formula>"High"</formula>
    </cfRule>
    <cfRule type="cellIs" dxfId="554" priority="563" operator="equal">
      <formula>"Low"</formula>
    </cfRule>
  </conditionalFormatting>
  <conditionalFormatting sqref="X21">
    <cfRule type="cellIs" dxfId="553" priority="557" operator="equal">
      <formula>"Low"</formula>
    </cfRule>
  </conditionalFormatting>
  <conditionalFormatting sqref="X21">
    <cfRule type="cellIs" dxfId="552" priority="558" operator="equal">
      <formula>"Medium"</formula>
    </cfRule>
    <cfRule type="cellIs" dxfId="551" priority="559" operator="equal">
      <formula>"High"</formula>
    </cfRule>
    <cfRule type="cellIs" dxfId="550" priority="564" operator="equal">
      <formula>"Low"</formula>
    </cfRule>
  </conditionalFormatting>
  <conditionalFormatting sqref="P23">
    <cfRule type="cellIs" dxfId="549" priority="545" operator="equal">
      <formula>"Low"</formula>
    </cfRule>
    <cfRule type="cellIs" dxfId="548" priority="546" operator="equal">
      <formula>"Medium"</formula>
    </cfRule>
    <cfRule type="cellIs" dxfId="547" priority="547" operator="equal">
      <formula>"High"</formula>
    </cfRule>
  </conditionalFormatting>
  <conditionalFormatting sqref="P23">
    <cfRule type="cellIs" dxfId="546" priority="548" operator="equal">
      <formula>"Low"</formula>
    </cfRule>
    <cfRule type="cellIs" dxfId="545" priority="549" operator="equal">
      <formula>"Medium"</formula>
    </cfRule>
    <cfRule type="cellIs" dxfId="544" priority="550" operator="equal">
      <formula>"High"</formula>
    </cfRule>
  </conditionalFormatting>
  <conditionalFormatting sqref="P24 P22 O22:O24 W22:W24">
    <cfRule type="cellIs" dxfId="543" priority="551" operator="equal">
      <formula>"Low"</formula>
    </cfRule>
    <cfRule type="cellIs" dxfId="542" priority="552" operator="equal">
      <formula>"Medium"</formula>
    </cfRule>
    <cfRule type="cellIs" dxfId="541" priority="553" operator="equal">
      <formula>"High"</formula>
    </cfRule>
  </conditionalFormatting>
  <conditionalFormatting sqref="P24 P22">
    <cfRule type="cellIs" dxfId="540" priority="554" operator="equal">
      <formula>"Low"</formula>
    </cfRule>
    <cfRule type="cellIs" dxfId="539" priority="555" operator="equal">
      <formula>"Medium"</formula>
    </cfRule>
    <cfRule type="cellIs" dxfId="538" priority="556" operator="equal">
      <formula>"High"</formula>
    </cfRule>
  </conditionalFormatting>
  <conditionalFormatting sqref="X24 X22">
    <cfRule type="cellIs" dxfId="537" priority="539" operator="equal">
      <formula>"Low"</formula>
    </cfRule>
    <cfRule type="cellIs" dxfId="536" priority="540" operator="equal">
      <formula>"Medium"</formula>
    </cfRule>
    <cfRule type="cellIs" dxfId="535" priority="541" operator="equal">
      <formula>"High"</formula>
    </cfRule>
  </conditionalFormatting>
  <conditionalFormatting sqref="X24 X22">
    <cfRule type="cellIs" dxfId="534" priority="542" operator="equal">
      <formula>"Low"</formula>
    </cfRule>
    <cfRule type="cellIs" dxfId="533" priority="543" operator="equal">
      <formula>"Medium"</formula>
    </cfRule>
    <cfRule type="cellIs" dxfId="532" priority="544" operator="equal">
      <formula>"High"</formula>
    </cfRule>
  </conditionalFormatting>
  <conditionalFormatting sqref="X23">
    <cfRule type="cellIs" dxfId="531" priority="533" operator="equal">
      <formula>"Low"</formula>
    </cfRule>
    <cfRule type="cellIs" dxfId="530" priority="534" operator="equal">
      <formula>"Medium"</formula>
    </cfRule>
    <cfRule type="cellIs" dxfId="529" priority="535" operator="equal">
      <formula>"High"</formula>
    </cfRule>
  </conditionalFormatting>
  <conditionalFormatting sqref="X23">
    <cfRule type="cellIs" dxfId="528" priority="536" operator="equal">
      <formula>"Low"</formula>
    </cfRule>
    <cfRule type="cellIs" dxfId="527" priority="537" operator="equal">
      <formula>"Medium"</formula>
    </cfRule>
    <cfRule type="cellIs" dxfId="526" priority="538" operator="equal">
      <formula>"High"</formula>
    </cfRule>
  </conditionalFormatting>
  <conditionalFormatting sqref="O29:P29 W29:X29 W35:X35 O35:P35">
    <cfRule type="cellIs" dxfId="525" priority="527" operator="equal">
      <formula>"Low"</formula>
    </cfRule>
    <cfRule type="cellIs" dxfId="524" priority="528" operator="equal">
      <formula>"Medium"</formula>
    </cfRule>
    <cfRule type="cellIs" dxfId="523" priority="529" operator="equal">
      <formula>"High"</formula>
    </cfRule>
  </conditionalFormatting>
  <conditionalFormatting sqref="O29:P29 O35:P35">
    <cfRule type="cellIs" dxfId="522" priority="530" operator="equal">
      <formula>"Low"</formula>
    </cfRule>
    <cfRule type="cellIs" dxfId="521" priority="531" operator="equal">
      <formula>"Medium"</formula>
    </cfRule>
    <cfRule type="cellIs" dxfId="520" priority="532" operator="equal">
      <formula>"High"</formula>
    </cfRule>
  </conditionalFormatting>
  <conditionalFormatting sqref="O35:P35">
    <cfRule type="cellIs" dxfId="519" priority="521" operator="equal">
      <formula>"Low"</formula>
    </cfRule>
    <cfRule type="cellIs" dxfId="518" priority="522" operator="equal">
      <formula>"Medium"</formula>
    </cfRule>
    <cfRule type="cellIs" dxfId="517" priority="523" operator="equal">
      <formula>"High"</formula>
    </cfRule>
  </conditionalFormatting>
  <conditionalFormatting sqref="O35:P35">
    <cfRule type="cellIs" dxfId="516" priority="524" operator="equal">
      <formula>"Low"</formula>
    </cfRule>
    <cfRule type="cellIs" dxfId="515" priority="525" operator="equal">
      <formula>"Medium"</formula>
    </cfRule>
    <cfRule type="cellIs" dxfId="514" priority="526" operator="equal">
      <formula>"High"</formula>
    </cfRule>
  </conditionalFormatting>
  <conditionalFormatting sqref="W35">
    <cfRule type="cellIs" dxfId="513" priority="515" operator="equal">
      <formula>"Low"</formula>
    </cfRule>
    <cfRule type="cellIs" dxfId="512" priority="516" operator="equal">
      <formula>"Medium"</formula>
    </cfRule>
    <cfRule type="cellIs" dxfId="511" priority="517" operator="equal">
      <formula>"High"</formula>
    </cfRule>
  </conditionalFormatting>
  <conditionalFormatting sqref="W35">
    <cfRule type="cellIs" dxfId="510" priority="518" operator="equal">
      <formula>"Low"</formula>
    </cfRule>
    <cfRule type="cellIs" dxfId="509" priority="519" operator="equal">
      <formula>"Medium"</formula>
    </cfRule>
    <cfRule type="cellIs" dxfId="508" priority="520" operator="equal">
      <formula>"High"</formula>
    </cfRule>
  </conditionalFormatting>
  <conditionalFormatting sqref="X35">
    <cfRule type="cellIs" dxfId="507" priority="509" operator="equal">
      <formula>"Low"</formula>
    </cfRule>
    <cfRule type="cellIs" dxfId="506" priority="510" operator="equal">
      <formula>"Medium"</formula>
    </cfRule>
    <cfRule type="cellIs" dxfId="505" priority="511" operator="equal">
      <formula>"High"</formula>
    </cfRule>
  </conditionalFormatting>
  <conditionalFormatting sqref="X35">
    <cfRule type="cellIs" dxfId="504" priority="512" operator="equal">
      <formula>"Low"</formula>
    </cfRule>
    <cfRule type="cellIs" dxfId="503" priority="513" operator="equal">
      <formula>"Medium"</formula>
    </cfRule>
    <cfRule type="cellIs" dxfId="502" priority="514" operator="equal">
      <formula>"High"</formula>
    </cfRule>
  </conditionalFormatting>
  <conditionalFormatting sqref="O37:P37">
    <cfRule type="cellIs" dxfId="501" priority="503" operator="equal">
      <formula>"Low"</formula>
    </cfRule>
    <cfRule type="cellIs" dxfId="500" priority="504" operator="equal">
      <formula>"Medium"</formula>
    </cfRule>
    <cfRule type="cellIs" dxfId="499" priority="505" operator="equal">
      <formula>"High"</formula>
    </cfRule>
  </conditionalFormatting>
  <conditionalFormatting sqref="O37:P37">
    <cfRule type="cellIs" dxfId="498" priority="506" operator="equal">
      <formula>"Low"</formula>
    </cfRule>
    <cfRule type="cellIs" dxfId="497" priority="507" operator="equal">
      <formula>"Medium"</formula>
    </cfRule>
    <cfRule type="cellIs" dxfId="496" priority="508" operator="equal">
      <formula>"High"</formula>
    </cfRule>
  </conditionalFormatting>
  <conditionalFormatting sqref="W37">
    <cfRule type="cellIs" dxfId="495" priority="497" operator="equal">
      <formula>"Low"</formula>
    </cfRule>
    <cfRule type="cellIs" dxfId="494" priority="498" operator="equal">
      <formula>"Medium"</formula>
    </cfRule>
    <cfRule type="cellIs" dxfId="493" priority="499" operator="equal">
      <formula>"High"</formula>
    </cfRule>
  </conditionalFormatting>
  <conditionalFormatting sqref="W37">
    <cfRule type="cellIs" dxfId="492" priority="500" operator="equal">
      <formula>"Low"</formula>
    </cfRule>
    <cfRule type="cellIs" dxfId="491" priority="501" operator="equal">
      <formula>"Medium"</formula>
    </cfRule>
    <cfRule type="cellIs" dxfId="490" priority="502" operator="equal">
      <formula>"High"</formula>
    </cfRule>
  </conditionalFormatting>
  <conditionalFormatting sqref="X37">
    <cfRule type="cellIs" dxfId="489" priority="491" operator="equal">
      <formula>"Low"</formula>
    </cfRule>
    <cfRule type="cellIs" dxfId="488" priority="492" operator="equal">
      <formula>"Medium"</formula>
    </cfRule>
    <cfRule type="cellIs" dxfId="487" priority="493" operator="equal">
      <formula>"High"</formula>
    </cfRule>
  </conditionalFormatting>
  <conditionalFormatting sqref="X37">
    <cfRule type="cellIs" dxfId="486" priority="494" operator="equal">
      <formula>"Low"</formula>
    </cfRule>
    <cfRule type="cellIs" dxfId="485" priority="495" operator="equal">
      <formula>"Medium"</formula>
    </cfRule>
    <cfRule type="cellIs" dxfId="484" priority="496" operator="equal">
      <formula>"High"</formula>
    </cfRule>
  </conditionalFormatting>
  <conditionalFormatting sqref="P39 O39:O40 W39:W40 X39 W38:X38 O38:P38">
    <cfRule type="cellIs" dxfId="483" priority="485" operator="equal">
      <formula>"Low"</formula>
    </cfRule>
    <cfRule type="cellIs" dxfId="482" priority="486" operator="equal">
      <formula>"Medium"</formula>
    </cfRule>
    <cfRule type="cellIs" dxfId="481" priority="487" operator="equal">
      <formula>"High"</formula>
    </cfRule>
  </conditionalFormatting>
  <conditionalFormatting sqref="P39 O39:O40">
    <cfRule type="cellIs" dxfId="480" priority="488" operator="equal">
      <formula>"Low"</formula>
    </cfRule>
    <cfRule type="cellIs" dxfId="479" priority="489" operator="equal">
      <formula>"Medium"</formula>
    </cfRule>
    <cfRule type="cellIs" dxfId="478" priority="490" operator="equal">
      <formula>"High"</formula>
    </cfRule>
  </conditionalFormatting>
  <conditionalFormatting sqref="P40">
    <cfRule type="cellIs" dxfId="477" priority="479" operator="equal">
      <formula>"Low"</formula>
    </cfRule>
    <cfRule type="cellIs" dxfId="476" priority="480" operator="equal">
      <formula>"Medium"</formula>
    </cfRule>
    <cfRule type="cellIs" dxfId="475" priority="481" operator="equal">
      <formula>"High"</formula>
    </cfRule>
  </conditionalFormatting>
  <conditionalFormatting sqref="P40">
    <cfRule type="cellIs" dxfId="474" priority="482" operator="equal">
      <formula>"Low"</formula>
    </cfRule>
    <cfRule type="cellIs" dxfId="473" priority="483" operator="equal">
      <formula>"Medium"</formula>
    </cfRule>
    <cfRule type="cellIs" dxfId="472" priority="484" operator="equal">
      <formula>"High"</formula>
    </cfRule>
  </conditionalFormatting>
  <conditionalFormatting sqref="X40">
    <cfRule type="cellIs" dxfId="471" priority="473" operator="equal">
      <formula>"Low"</formula>
    </cfRule>
    <cfRule type="cellIs" dxfId="470" priority="474" operator="equal">
      <formula>"Medium"</formula>
    </cfRule>
    <cfRule type="cellIs" dxfId="469" priority="475" operator="equal">
      <formula>"High"</formula>
    </cfRule>
  </conditionalFormatting>
  <conditionalFormatting sqref="X40">
    <cfRule type="cellIs" dxfId="468" priority="476" operator="equal">
      <formula>"Low"</formula>
    </cfRule>
    <cfRule type="cellIs" dxfId="467" priority="477" operator="equal">
      <formula>"Medium"</formula>
    </cfRule>
    <cfRule type="cellIs" dxfId="466" priority="478" operator="equal">
      <formula>"High"</formula>
    </cfRule>
  </conditionalFormatting>
  <conditionalFormatting sqref="O41:P41">
    <cfRule type="cellIs" dxfId="465" priority="467" operator="equal">
      <formula>"Low"</formula>
    </cfRule>
    <cfRule type="cellIs" dxfId="464" priority="468" operator="equal">
      <formula>"Medium"</formula>
    </cfRule>
    <cfRule type="cellIs" dxfId="463" priority="469" operator="equal">
      <formula>"High"</formula>
    </cfRule>
  </conditionalFormatting>
  <conditionalFormatting sqref="O41:P41">
    <cfRule type="cellIs" dxfId="462" priority="470" operator="equal">
      <formula>"Low"</formula>
    </cfRule>
    <cfRule type="cellIs" dxfId="461" priority="471" operator="equal">
      <formula>"Medium"</formula>
    </cfRule>
    <cfRule type="cellIs" dxfId="460" priority="472" operator="equal">
      <formula>"High"</formula>
    </cfRule>
  </conditionalFormatting>
  <conditionalFormatting sqref="X41">
    <cfRule type="cellIs" dxfId="459" priority="461" operator="equal">
      <formula>"Low"</formula>
    </cfRule>
    <cfRule type="cellIs" dxfId="458" priority="462" operator="equal">
      <formula>"Medium"</formula>
    </cfRule>
    <cfRule type="cellIs" dxfId="457" priority="463" operator="equal">
      <formula>"High"</formula>
    </cfRule>
  </conditionalFormatting>
  <conditionalFormatting sqref="X41">
    <cfRule type="cellIs" dxfId="456" priority="464" operator="equal">
      <formula>"Low"</formula>
    </cfRule>
    <cfRule type="cellIs" dxfId="455" priority="465" operator="equal">
      <formula>"Medium"</formula>
    </cfRule>
    <cfRule type="cellIs" dxfId="454" priority="466" operator="equal">
      <formula>"High"</formula>
    </cfRule>
  </conditionalFormatting>
  <conditionalFormatting sqref="W41">
    <cfRule type="cellIs" dxfId="453" priority="455" operator="equal">
      <formula>"Low"</formula>
    </cfRule>
    <cfRule type="cellIs" dxfId="452" priority="456" operator="equal">
      <formula>"Medium"</formula>
    </cfRule>
    <cfRule type="cellIs" dxfId="451" priority="457" operator="equal">
      <formula>"High"</formula>
    </cfRule>
  </conditionalFormatting>
  <conditionalFormatting sqref="W41">
    <cfRule type="cellIs" dxfId="450" priority="458" operator="equal">
      <formula>"Low"</formula>
    </cfRule>
    <cfRule type="cellIs" dxfId="449" priority="459" operator="equal">
      <formula>"Medium"</formula>
    </cfRule>
    <cfRule type="cellIs" dxfId="448" priority="460" operator="equal">
      <formula>"High"</formula>
    </cfRule>
  </conditionalFormatting>
  <conditionalFormatting sqref="X45">
    <cfRule type="cellIs" dxfId="447" priority="420" operator="equal">
      <formula>"Low"</formula>
    </cfRule>
  </conditionalFormatting>
  <conditionalFormatting sqref="P46 O44:O46 W44:W46">
    <cfRule type="cellIs" dxfId="446" priority="448" operator="equal">
      <formula>"Low"</formula>
    </cfRule>
    <cfRule type="cellIs" dxfId="445" priority="449" operator="equal">
      <formula>"Medium"</formula>
    </cfRule>
    <cfRule type="cellIs" dxfId="444" priority="450" operator="equal">
      <formula>"High"</formula>
    </cfRule>
  </conditionalFormatting>
  <conditionalFormatting sqref="P46 O44:O46">
    <cfRule type="cellIs" dxfId="443" priority="451" operator="equal">
      <formula>"Low"</formula>
    </cfRule>
    <cfRule type="cellIs" dxfId="442" priority="452" operator="equal">
      <formula>"Medium"</formula>
    </cfRule>
    <cfRule type="cellIs" dxfId="441" priority="453" operator="equal">
      <formula>"High"</formula>
    </cfRule>
  </conditionalFormatting>
  <conditionalFormatting sqref="P44:P45">
    <cfRule type="cellIs" dxfId="440" priority="442" operator="equal">
      <formula>"Low"</formula>
    </cfRule>
    <cfRule type="cellIs" dxfId="439" priority="443" operator="equal">
      <formula>"Medium"</formula>
    </cfRule>
    <cfRule type="cellIs" dxfId="438" priority="444" operator="equal">
      <formula>"High"</formula>
    </cfRule>
  </conditionalFormatting>
  <conditionalFormatting sqref="P44:P45">
    <cfRule type="cellIs" dxfId="437" priority="445" operator="equal">
      <formula>"Low"</formula>
    </cfRule>
    <cfRule type="cellIs" dxfId="436" priority="446" operator="equal">
      <formula>"Medium"</formula>
    </cfRule>
    <cfRule type="cellIs" dxfId="435" priority="447" operator="equal">
      <formula>"High"</formula>
    </cfRule>
  </conditionalFormatting>
  <conditionalFormatting sqref="X46">
    <cfRule type="cellIs" dxfId="434" priority="436" operator="equal">
      <formula>"Low"</formula>
    </cfRule>
    <cfRule type="cellIs" dxfId="433" priority="437" operator="equal">
      <formula>"Medium"</formula>
    </cfRule>
    <cfRule type="cellIs" dxfId="432" priority="438" operator="equal">
      <formula>"High"</formula>
    </cfRule>
  </conditionalFormatting>
  <conditionalFormatting sqref="X46">
    <cfRule type="cellIs" dxfId="431" priority="439" operator="equal">
      <formula>"Low"</formula>
    </cfRule>
    <cfRule type="cellIs" dxfId="430" priority="440" operator="equal">
      <formula>"Medium"</formula>
    </cfRule>
    <cfRule type="cellIs" dxfId="429" priority="441" operator="equal">
      <formula>"High"</formula>
    </cfRule>
  </conditionalFormatting>
  <conditionalFormatting sqref="X44:X45">
    <cfRule type="cellIs" dxfId="428" priority="430" operator="equal">
      <formula>"Low"</formula>
    </cfRule>
    <cfRule type="cellIs" dxfId="427" priority="431" operator="equal">
      <formula>"Medium"</formula>
    </cfRule>
    <cfRule type="cellIs" dxfId="426" priority="432" operator="equal">
      <formula>"High"</formula>
    </cfRule>
  </conditionalFormatting>
  <conditionalFormatting sqref="X44:X45">
    <cfRule type="cellIs" dxfId="425" priority="433" operator="equal">
      <formula>"Low"</formula>
    </cfRule>
    <cfRule type="cellIs" dxfId="424" priority="434" operator="equal">
      <formula>"Medium"</formula>
    </cfRule>
    <cfRule type="cellIs" dxfId="423" priority="435" operator="equal">
      <formula>"High"</formula>
    </cfRule>
  </conditionalFormatting>
  <conditionalFormatting sqref="O45 W45">
    <cfRule type="cellIs" dxfId="422" priority="428" operator="equal">
      <formula>"Medium"</formula>
    </cfRule>
    <cfRule type="cellIs" dxfId="421" priority="429" operator="equal">
      <formula>"High"</formula>
    </cfRule>
    <cfRule type="cellIs" dxfId="420" priority="454" operator="equal">
      <formula>"Low"</formula>
    </cfRule>
  </conditionalFormatting>
  <conditionalFormatting sqref="P45">
    <cfRule type="cellIs" dxfId="419" priority="423" operator="equal">
      <formula>"Low"</formula>
    </cfRule>
  </conditionalFormatting>
  <conditionalFormatting sqref="P45">
    <cfRule type="cellIs" dxfId="418" priority="424" operator="equal">
      <formula>"Medium"</formula>
    </cfRule>
    <cfRule type="cellIs" dxfId="417" priority="425" operator="equal">
      <formula>"High"</formula>
    </cfRule>
    <cfRule type="cellIs" dxfId="416" priority="426" operator="equal">
      <formula>"Low"</formula>
    </cfRule>
  </conditionalFormatting>
  <conditionalFormatting sqref="X45">
    <cfRule type="cellIs" dxfId="415" priority="421" operator="equal">
      <formula>"Medium"</formula>
    </cfRule>
    <cfRule type="cellIs" dxfId="414" priority="422" operator="equal">
      <formula>"High"</formula>
    </cfRule>
    <cfRule type="cellIs" dxfId="413" priority="427" operator="equal">
      <formula>"Low"</formula>
    </cfRule>
  </conditionalFormatting>
  <conditionalFormatting sqref="W47:W49 O47:P49">
    <cfRule type="cellIs" dxfId="412" priority="414" operator="equal">
      <formula>"Low"</formula>
    </cfRule>
    <cfRule type="cellIs" dxfId="411" priority="415" operator="equal">
      <formula>"Medium"</formula>
    </cfRule>
    <cfRule type="cellIs" dxfId="410" priority="416" operator="equal">
      <formula>"High"</formula>
    </cfRule>
  </conditionalFormatting>
  <conditionalFormatting sqref="O47:P49">
    <cfRule type="cellIs" dxfId="409" priority="417" operator="equal">
      <formula>"Low"</formula>
    </cfRule>
    <cfRule type="cellIs" dxfId="408" priority="418" operator="equal">
      <formula>"Medium"</formula>
    </cfRule>
    <cfRule type="cellIs" dxfId="407" priority="419" operator="equal">
      <formula>"High"</formula>
    </cfRule>
  </conditionalFormatting>
  <conditionalFormatting sqref="X47:X49">
    <cfRule type="cellIs" dxfId="406" priority="408" operator="equal">
      <formula>"Low"</formula>
    </cfRule>
    <cfRule type="cellIs" dxfId="405" priority="409" operator="equal">
      <formula>"Medium"</formula>
    </cfRule>
    <cfRule type="cellIs" dxfId="404" priority="410" operator="equal">
      <formula>"High"</formula>
    </cfRule>
  </conditionalFormatting>
  <conditionalFormatting sqref="X47:X49">
    <cfRule type="cellIs" dxfId="403" priority="411" operator="equal">
      <formula>"Low"</formula>
    </cfRule>
    <cfRule type="cellIs" dxfId="402" priority="412" operator="equal">
      <formula>"Medium"</formula>
    </cfRule>
    <cfRule type="cellIs" dxfId="401" priority="413" operator="equal">
      <formula>"High"</formula>
    </cfRule>
  </conditionalFormatting>
  <conditionalFormatting sqref="O51">
    <cfRule type="cellIs" dxfId="400" priority="402" operator="equal">
      <formula>"Low"</formula>
    </cfRule>
    <cfRule type="cellIs" dxfId="399" priority="403" operator="equal">
      <formula>"Medium"</formula>
    </cfRule>
    <cfRule type="cellIs" dxfId="398" priority="404" operator="equal">
      <formula>"High"</formula>
    </cfRule>
  </conditionalFormatting>
  <conditionalFormatting sqref="O51">
    <cfRule type="cellIs" dxfId="397" priority="405" operator="equal">
      <formula>"Low"</formula>
    </cfRule>
    <cfRule type="cellIs" dxfId="396" priority="406" operator="equal">
      <formula>"Medium"</formula>
    </cfRule>
    <cfRule type="cellIs" dxfId="395" priority="407" operator="equal">
      <formula>"High"</formula>
    </cfRule>
  </conditionalFormatting>
  <conditionalFormatting sqref="W51">
    <cfRule type="cellIs" dxfId="394" priority="396" operator="equal">
      <formula>"Low"</formula>
    </cfRule>
    <cfRule type="cellIs" dxfId="393" priority="397" operator="equal">
      <formula>"Medium"</formula>
    </cfRule>
    <cfRule type="cellIs" dxfId="392" priority="398" operator="equal">
      <formula>"High"</formula>
    </cfRule>
  </conditionalFormatting>
  <conditionalFormatting sqref="W51">
    <cfRule type="cellIs" dxfId="391" priority="399" operator="equal">
      <formula>"Low"</formula>
    </cfRule>
    <cfRule type="cellIs" dxfId="390" priority="400" operator="equal">
      <formula>"Medium"</formula>
    </cfRule>
    <cfRule type="cellIs" dxfId="389" priority="401" operator="equal">
      <formula>"High"</formula>
    </cfRule>
  </conditionalFormatting>
  <conditionalFormatting sqref="P51">
    <cfRule type="cellIs" dxfId="388" priority="390" operator="equal">
      <formula>"Low"</formula>
    </cfRule>
    <cfRule type="cellIs" dxfId="387" priority="391" operator="equal">
      <formula>"Medium"</formula>
    </cfRule>
    <cfRule type="cellIs" dxfId="386" priority="392" operator="equal">
      <formula>"High"</formula>
    </cfRule>
  </conditionalFormatting>
  <conditionalFormatting sqref="P51">
    <cfRule type="cellIs" dxfId="385" priority="393" operator="equal">
      <formula>"Low"</formula>
    </cfRule>
    <cfRule type="cellIs" dxfId="384" priority="394" operator="equal">
      <formula>"Medium"</formula>
    </cfRule>
    <cfRule type="cellIs" dxfId="383" priority="395" operator="equal">
      <formula>"High"</formula>
    </cfRule>
  </conditionalFormatting>
  <conditionalFormatting sqref="X51">
    <cfRule type="cellIs" dxfId="382" priority="384" operator="equal">
      <formula>"Low"</formula>
    </cfRule>
    <cfRule type="cellIs" dxfId="381" priority="385" operator="equal">
      <formula>"Medium"</formula>
    </cfRule>
    <cfRule type="cellIs" dxfId="380" priority="386" operator="equal">
      <formula>"High"</formula>
    </cfRule>
  </conditionalFormatting>
  <conditionalFormatting sqref="X51">
    <cfRule type="cellIs" dxfId="379" priority="387" operator="equal">
      <formula>"Low"</formula>
    </cfRule>
    <cfRule type="cellIs" dxfId="378" priority="388" operator="equal">
      <formula>"Medium"</formula>
    </cfRule>
    <cfRule type="cellIs" dxfId="377" priority="389" operator="equal">
      <formula>"High"</formula>
    </cfRule>
  </conditionalFormatting>
  <conditionalFormatting sqref="O50:P50">
    <cfRule type="cellIs" dxfId="376" priority="378" operator="equal">
      <formula>"Low"</formula>
    </cfRule>
    <cfRule type="cellIs" dxfId="375" priority="379" operator="equal">
      <formula>"Medium"</formula>
    </cfRule>
    <cfRule type="cellIs" dxfId="374" priority="380" operator="equal">
      <formula>"High"</formula>
    </cfRule>
  </conditionalFormatting>
  <conditionalFormatting sqref="O50:P50">
    <cfRule type="cellIs" dxfId="373" priority="381" operator="equal">
      <formula>"Low"</formula>
    </cfRule>
    <cfRule type="cellIs" dxfId="372" priority="382" operator="equal">
      <formula>"Medium"</formula>
    </cfRule>
    <cfRule type="cellIs" dxfId="371" priority="383" operator="equal">
      <formula>"High"</formula>
    </cfRule>
  </conditionalFormatting>
  <conditionalFormatting sqref="W50">
    <cfRule type="cellIs" dxfId="370" priority="372" operator="equal">
      <formula>"Low"</formula>
    </cfRule>
    <cfRule type="cellIs" dxfId="369" priority="373" operator="equal">
      <formula>"Medium"</formula>
    </cfRule>
    <cfRule type="cellIs" dxfId="368" priority="374" operator="equal">
      <formula>"High"</formula>
    </cfRule>
  </conditionalFormatting>
  <conditionalFormatting sqref="W50">
    <cfRule type="cellIs" dxfId="367" priority="375" operator="equal">
      <formula>"Low"</formula>
    </cfRule>
    <cfRule type="cellIs" dxfId="366" priority="376" operator="equal">
      <formula>"Medium"</formula>
    </cfRule>
    <cfRule type="cellIs" dxfId="365" priority="377" operator="equal">
      <formula>"High"</formula>
    </cfRule>
  </conditionalFormatting>
  <conditionalFormatting sqref="X50">
    <cfRule type="cellIs" dxfId="364" priority="366" operator="equal">
      <formula>"Low"</formula>
    </cfRule>
    <cfRule type="cellIs" dxfId="363" priority="367" operator="equal">
      <formula>"Medium"</formula>
    </cfRule>
    <cfRule type="cellIs" dxfId="362" priority="368" operator="equal">
      <formula>"High"</formula>
    </cfRule>
  </conditionalFormatting>
  <conditionalFormatting sqref="X50">
    <cfRule type="cellIs" dxfId="361" priority="369" operator="equal">
      <formula>"Low"</formula>
    </cfRule>
    <cfRule type="cellIs" dxfId="360" priority="370" operator="equal">
      <formula>"Medium"</formula>
    </cfRule>
    <cfRule type="cellIs" dxfId="359" priority="371" operator="equal">
      <formula>"High"</formula>
    </cfRule>
  </conditionalFormatting>
  <conditionalFormatting sqref="O52:O53">
    <cfRule type="cellIs" dxfId="358" priority="360" operator="equal">
      <formula>"Low"</formula>
    </cfRule>
    <cfRule type="cellIs" dxfId="357" priority="361" operator="equal">
      <formula>"Medium"</formula>
    </cfRule>
    <cfRule type="cellIs" dxfId="356" priority="362" operator="equal">
      <formula>"High"</formula>
    </cfRule>
  </conditionalFormatting>
  <conditionalFormatting sqref="O52:O53">
    <cfRule type="cellIs" dxfId="355" priority="363" operator="equal">
      <formula>"Low"</formula>
    </cfRule>
    <cfRule type="cellIs" dxfId="354" priority="364" operator="equal">
      <formula>"Medium"</formula>
    </cfRule>
    <cfRule type="cellIs" dxfId="353" priority="365" operator="equal">
      <formula>"High"</formula>
    </cfRule>
  </conditionalFormatting>
  <conditionalFormatting sqref="W52:W53">
    <cfRule type="cellIs" dxfId="352" priority="354" operator="equal">
      <formula>"Low"</formula>
    </cfRule>
    <cfRule type="cellIs" dxfId="351" priority="355" operator="equal">
      <formula>"Medium"</formula>
    </cfRule>
    <cfRule type="cellIs" dxfId="350" priority="356" operator="equal">
      <formula>"High"</formula>
    </cfRule>
  </conditionalFormatting>
  <conditionalFormatting sqref="W52:W53">
    <cfRule type="cellIs" dxfId="349" priority="357" operator="equal">
      <formula>"Low"</formula>
    </cfRule>
    <cfRule type="cellIs" dxfId="348" priority="358" operator="equal">
      <formula>"Medium"</formula>
    </cfRule>
    <cfRule type="cellIs" dxfId="347" priority="359" operator="equal">
      <formula>"High"</formula>
    </cfRule>
  </conditionalFormatting>
  <conditionalFormatting sqref="P52:P53">
    <cfRule type="cellIs" dxfId="346" priority="348" operator="equal">
      <formula>"Low"</formula>
    </cfRule>
    <cfRule type="cellIs" dxfId="345" priority="349" operator="equal">
      <formula>"Medium"</formula>
    </cfRule>
    <cfRule type="cellIs" dxfId="344" priority="350" operator="equal">
      <formula>"High"</formula>
    </cfRule>
  </conditionalFormatting>
  <conditionalFormatting sqref="P52:P53">
    <cfRule type="cellIs" dxfId="343" priority="351" operator="equal">
      <formula>"Low"</formula>
    </cfRule>
    <cfRule type="cellIs" dxfId="342" priority="352" operator="equal">
      <formula>"Medium"</formula>
    </cfRule>
    <cfRule type="cellIs" dxfId="341" priority="353" operator="equal">
      <formula>"High"</formula>
    </cfRule>
  </conditionalFormatting>
  <conditionalFormatting sqref="X52:X53">
    <cfRule type="cellIs" dxfId="340" priority="342" operator="equal">
      <formula>"Low"</formula>
    </cfRule>
    <cfRule type="cellIs" dxfId="339" priority="343" operator="equal">
      <formula>"Medium"</formula>
    </cfRule>
    <cfRule type="cellIs" dxfId="338" priority="344" operator="equal">
      <formula>"High"</formula>
    </cfRule>
  </conditionalFormatting>
  <conditionalFormatting sqref="X52:X53">
    <cfRule type="cellIs" dxfId="337" priority="345" operator="equal">
      <formula>"Low"</formula>
    </cfRule>
    <cfRule type="cellIs" dxfId="336" priority="346" operator="equal">
      <formula>"Medium"</formula>
    </cfRule>
    <cfRule type="cellIs" dxfId="335" priority="347" operator="equal">
      <formula>"High"</formula>
    </cfRule>
  </conditionalFormatting>
  <conditionalFormatting sqref="P56:P58 W60 O54:O60">
    <cfRule type="cellIs" dxfId="334" priority="330" operator="equal">
      <formula>"Low"</formula>
    </cfRule>
    <cfRule type="cellIs" dxfId="333" priority="331" operator="equal">
      <formula>"Medium"</formula>
    </cfRule>
    <cfRule type="cellIs" dxfId="332" priority="332" operator="equal">
      <formula>"High"</formula>
    </cfRule>
  </conditionalFormatting>
  <conditionalFormatting sqref="P56:P58 O54:O60">
    <cfRule type="cellIs" dxfId="331" priority="333" operator="equal">
      <formula>"Low"</formula>
    </cfRule>
    <cfRule type="cellIs" dxfId="330" priority="334" operator="equal">
      <formula>"Medium"</formula>
    </cfRule>
    <cfRule type="cellIs" dxfId="329" priority="335" operator="equal">
      <formula>"High"</formula>
    </cfRule>
  </conditionalFormatting>
  <conditionalFormatting sqref="W54:W60">
    <cfRule type="cellIs" dxfId="328" priority="324" operator="equal">
      <formula>"Low"</formula>
    </cfRule>
    <cfRule type="cellIs" dxfId="327" priority="325" operator="equal">
      <formula>"Medium"</formula>
    </cfRule>
    <cfRule type="cellIs" dxfId="326" priority="326" operator="equal">
      <formula>"High"</formula>
    </cfRule>
  </conditionalFormatting>
  <conditionalFormatting sqref="W54:W60">
    <cfRule type="cellIs" dxfId="325" priority="327" operator="equal">
      <formula>"Low"</formula>
    </cfRule>
    <cfRule type="cellIs" dxfId="324" priority="328" operator="equal">
      <formula>"Medium"</formula>
    </cfRule>
    <cfRule type="cellIs" dxfId="323" priority="329" operator="equal">
      <formula>"High"</formula>
    </cfRule>
  </conditionalFormatting>
  <conditionalFormatting sqref="P54:P55">
    <cfRule type="cellIs" dxfId="322" priority="318" operator="equal">
      <formula>"Low"</formula>
    </cfRule>
    <cfRule type="cellIs" dxfId="321" priority="319" operator="equal">
      <formula>"Medium"</formula>
    </cfRule>
    <cfRule type="cellIs" dxfId="320" priority="320" operator="equal">
      <formula>"High"</formula>
    </cfRule>
  </conditionalFormatting>
  <conditionalFormatting sqref="P54:P55">
    <cfRule type="cellIs" dxfId="319" priority="321" operator="equal">
      <formula>"Low"</formula>
    </cfRule>
    <cfRule type="cellIs" dxfId="318" priority="322" operator="equal">
      <formula>"Medium"</formula>
    </cfRule>
    <cfRule type="cellIs" dxfId="317" priority="323" operator="equal">
      <formula>"High"</formula>
    </cfRule>
  </conditionalFormatting>
  <conditionalFormatting sqref="X56:X58">
    <cfRule type="cellIs" dxfId="316" priority="312" operator="equal">
      <formula>"Low"</formula>
    </cfRule>
    <cfRule type="cellIs" dxfId="315" priority="313" operator="equal">
      <formula>"Medium"</formula>
    </cfRule>
    <cfRule type="cellIs" dxfId="314" priority="314" operator="equal">
      <formula>"High"</formula>
    </cfRule>
  </conditionalFormatting>
  <conditionalFormatting sqref="X56:X58">
    <cfRule type="cellIs" dxfId="313" priority="315" operator="equal">
      <formula>"Low"</formula>
    </cfRule>
    <cfRule type="cellIs" dxfId="312" priority="316" operator="equal">
      <formula>"Medium"</formula>
    </cfRule>
    <cfRule type="cellIs" dxfId="311" priority="317" operator="equal">
      <formula>"High"</formula>
    </cfRule>
  </conditionalFormatting>
  <conditionalFormatting sqref="X54:X55">
    <cfRule type="cellIs" dxfId="310" priority="306" operator="equal">
      <formula>"Low"</formula>
    </cfRule>
    <cfRule type="cellIs" dxfId="309" priority="307" operator="equal">
      <formula>"Medium"</formula>
    </cfRule>
    <cfRule type="cellIs" dxfId="308" priority="308" operator="equal">
      <formula>"High"</formula>
    </cfRule>
  </conditionalFormatting>
  <conditionalFormatting sqref="X54:X55">
    <cfRule type="cellIs" dxfId="307" priority="309" operator="equal">
      <formula>"Low"</formula>
    </cfRule>
    <cfRule type="cellIs" dxfId="306" priority="310" operator="equal">
      <formula>"Medium"</formula>
    </cfRule>
    <cfRule type="cellIs" dxfId="305" priority="311" operator="equal">
      <formula>"High"</formula>
    </cfRule>
  </conditionalFormatting>
  <conditionalFormatting sqref="P59:P60">
    <cfRule type="cellIs" dxfId="304" priority="303" operator="equal">
      <formula>"Low"</formula>
    </cfRule>
    <cfRule type="cellIs" dxfId="303" priority="652" operator="equal">
      <formula>"Medium"</formula>
    </cfRule>
    <cfRule type="cellIs" dxfId="302" priority="652" operator="equal">
      <formula>"High"</formula>
    </cfRule>
  </conditionalFormatting>
  <conditionalFormatting sqref="P59:P60 O60 W60">
    <cfRule type="cellIs" dxfId="301" priority="304" operator="equal">
      <formula>"Medium"</formula>
    </cfRule>
    <cfRule type="cellIs" dxfId="300" priority="305" operator="equal">
      <formula>"High"</formula>
    </cfRule>
    <cfRule type="cellIs" dxfId="299" priority="336" operator="equal">
      <formula>"Low"</formula>
    </cfRule>
  </conditionalFormatting>
  <conditionalFormatting sqref="X59:X60">
    <cfRule type="cellIs" dxfId="298" priority="300" operator="equal">
      <formula>"Low"</formula>
    </cfRule>
    <cfRule type="cellIs" dxfId="297" priority="653" operator="equal">
      <formula>"Medium"</formula>
    </cfRule>
    <cfRule type="cellIs" dxfId="296" priority="653" operator="equal">
      <formula>"High"</formula>
    </cfRule>
  </conditionalFormatting>
  <conditionalFormatting sqref="X59:X60">
    <cfRule type="cellIs" dxfId="295" priority="301" operator="equal">
      <formula>"Medium"</formula>
    </cfRule>
    <cfRule type="cellIs" dxfId="294" priority="302" operator="equal">
      <formula>"High"</formula>
    </cfRule>
    <cfRule type="cellIs" dxfId="293" priority="337" operator="equal">
      <formula>"Low"</formula>
    </cfRule>
  </conditionalFormatting>
  <conditionalFormatting sqref="P60">
    <cfRule type="cellIs" dxfId="292" priority="295" operator="equal">
      <formula>"Low"</formula>
    </cfRule>
  </conditionalFormatting>
  <conditionalFormatting sqref="P60">
    <cfRule type="cellIs" dxfId="291" priority="296" operator="equal">
      <formula>"Medium"</formula>
    </cfRule>
    <cfRule type="cellIs" dxfId="290" priority="297" operator="equal">
      <formula>"High"</formula>
    </cfRule>
    <cfRule type="cellIs" dxfId="289" priority="298" operator="equal">
      <formula>"Low"</formula>
    </cfRule>
  </conditionalFormatting>
  <conditionalFormatting sqref="X60">
    <cfRule type="cellIs" dxfId="288" priority="292" operator="equal">
      <formula>"Low"</formula>
    </cfRule>
  </conditionalFormatting>
  <conditionalFormatting sqref="X60">
    <cfRule type="cellIs" dxfId="287" priority="293" operator="equal">
      <formula>"Medium"</formula>
    </cfRule>
    <cfRule type="cellIs" dxfId="286" priority="294" operator="equal">
      <formula>"High"</formula>
    </cfRule>
    <cfRule type="cellIs" dxfId="285" priority="299" operator="equal">
      <formula>"Low"</formula>
    </cfRule>
  </conditionalFormatting>
  <conditionalFormatting sqref="W61">
    <cfRule type="cellIs" dxfId="284" priority="283" operator="equal">
      <formula>"Low"</formula>
    </cfRule>
    <cfRule type="cellIs" dxfId="283" priority="284" operator="equal">
      <formula>"Medium"</formula>
    </cfRule>
    <cfRule type="cellIs" dxfId="282" priority="285" operator="equal">
      <formula>"High"</formula>
    </cfRule>
  </conditionalFormatting>
  <conditionalFormatting sqref="O61:P61">
    <cfRule type="cellIs" dxfId="281" priority="280" operator="equal">
      <formula>"Low"</formula>
    </cfRule>
    <cfRule type="cellIs" dxfId="280" priority="286" operator="equal">
      <formula>"Medium"</formula>
    </cfRule>
    <cfRule type="cellIs" dxfId="279" priority="287" operator="equal">
      <formula>"High"</formula>
    </cfRule>
  </conditionalFormatting>
  <conditionalFormatting sqref="O61:P61 W61">
    <cfRule type="cellIs" dxfId="278" priority="281" operator="equal">
      <formula>"Medium"</formula>
    </cfRule>
    <cfRule type="cellIs" dxfId="277" priority="282" operator="equal">
      <formula>"High"</formula>
    </cfRule>
    <cfRule type="cellIs" dxfId="276" priority="654" operator="equal">
      <formula>"Low"</formula>
    </cfRule>
  </conditionalFormatting>
  <conditionalFormatting sqref="X61">
    <cfRule type="cellIs" dxfId="275" priority="277" operator="equal">
      <formula>"Low"</formula>
    </cfRule>
    <cfRule type="cellIs" dxfId="274" priority="655" operator="equal">
      <formula>"Medium"</formula>
    </cfRule>
    <cfRule type="cellIs" dxfId="273" priority="655" operator="equal">
      <formula>"High"</formula>
    </cfRule>
  </conditionalFormatting>
  <conditionalFormatting sqref="X61">
    <cfRule type="cellIs" dxfId="272" priority="278" operator="equal">
      <formula>"Medium"</formula>
    </cfRule>
    <cfRule type="cellIs" dxfId="271" priority="279" operator="equal">
      <formula>"High"</formula>
    </cfRule>
    <cfRule type="cellIs" dxfId="270" priority="656" operator="equal">
      <formula>"Low"</formula>
    </cfRule>
  </conditionalFormatting>
  <conditionalFormatting sqref="O62">
    <cfRule type="cellIs" dxfId="269" priority="271" operator="equal">
      <formula>"Low"</formula>
    </cfRule>
    <cfRule type="cellIs" dxfId="268" priority="272" operator="equal">
      <formula>"Medium"</formula>
    </cfRule>
    <cfRule type="cellIs" dxfId="267" priority="273" operator="equal">
      <formula>"High"</formula>
    </cfRule>
  </conditionalFormatting>
  <conditionalFormatting sqref="O62">
    <cfRule type="cellIs" dxfId="266" priority="274" operator="equal">
      <formula>"Low"</formula>
    </cfRule>
    <cfRule type="cellIs" dxfId="265" priority="275" operator="equal">
      <formula>"Medium"</formula>
    </cfRule>
    <cfRule type="cellIs" dxfId="264" priority="276" operator="equal">
      <formula>"High"</formula>
    </cfRule>
  </conditionalFormatting>
  <conditionalFormatting sqref="W62">
    <cfRule type="cellIs" dxfId="263" priority="265" operator="equal">
      <formula>"Low"</formula>
    </cfRule>
    <cfRule type="cellIs" dxfId="262" priority="266" operator="equal">
      <formula>"Medium"</formula>
    </cfRule>
    <cfRule type="cellIs" dxfId="261" priority="267" operator="equal">
      <formula>"High"</formula>
    </cfRule>
  </conditionalFormatting>
  <conditionalFormatting sqref="W62">
    <cfRule type="cellIs" dxfId="260" priority="268" operator="equal">
      <formula>"Low"</formula>
    </cfRule>
    <cfRule type="cellIs" dxfId="259" priority="269" operator="equal">
      <formula>"Medium"</formula>
    </cfRule>
    <cfRule type="cellIs" dxfId="258" priority="270" operator="equal">
      <formula>"High"</formula>
    </cfRule>
  </conditionalFormatting>
  <conditionalFormatting sqref="P62">
    <cfRule type="cellIs" dxfId="257" priority="259" operator="equal">
      <formula>"Low"</formula>
    </cfRule>
    <cfRule type="cellIs" dxfId="256" priority="260" operator="equal">
      <formula>"Medium"</formula>
    </cfRule>
    <cfRule type="cellIs" dxfId="255" priority="261" operator="equal">
      <formula>"High"</formula>
    </cfRule>
  </conditionalFormatting>
  <conditionalFormatting sqref="P62">
    <cfRule type="cellIs" dxfId="254" priority="262" operator="equal">
      <formula>"Low"</formula>
    </cfRule>
    <cfRule type="cellIs" dxfId="253" priority="263" operator="equal">
      <formula>"Medium"</formula>
    </cfRule>
    <cfRule type="cellIs" dxfId="252" priority="264" operator="equal">
      <formula>"High"</formula>
    </cfRule>
  </conditionalFormatting>
  <conditionalFormatting sqref="X62">
    <cfRule type="cellIs" dxfId="251" priority="253" operator="equal">
      <formula>"Low"</formula>
    </cfRule>
    <cfRule type="cellIs" dxfId="250" priority="254" operator="equal">
      <formula>"Medium"</formula>
    </cfRule>
    <cfRule type="cellIs" dxfId="249" priority="255" operator="equal">
      <formula>"High"</formula>
    </cfRule>
  </conditionalFormatting>
  <conditionalFormatting sqref="X62">
    <cfRule type="cellIs" dxfId="248" priority="256" operator="equal">
      <formula>"Low"</formula>
    </cfRule>
    <cfRule type="cellIs" dxfId="247" priority="257" operator="equal">
      <formula>"Medium"</formula>
    </cfRule>
    <cfRule type="cellIs" dxfId="246" priority="258" operator="equal">
      <formula>"High"</formula>
    </cfRule>
  </conditionalFormatting>
  <conditionalFormatting sqref="P25">
    <cfRule type="cellIs" dxfId="245" priority="250" operator="equal">
      <formula>"Low"</formula>
    </cfRule>
    <cfRule type="cellIs" dxfId="244" priority="251" operator="equal">
      <formula>"Medium"</formula>
    </cfRule>
    <cfRule type="cellIs" dxfId="243" priority="252" operator="equal">
      <formula>"High"</formula>
    </cfRule>
  </conditionalFormatting>
  <conditionalFormatting sqref="X25">
    <cfRule type="cellIs" dxfId="242" priority="241" operator="equal">
      <formula>"Low"</formula>
    </cfRule>
    <cfRule type="cellIs" dxfId="241" priority="242" operator="equal">
      <formula>"Medium"</formula>
    </cfRule>
    <cfRule type="cellIs" dxfId="240" priority="243" operator="equal">
      <formula>"High"</formula>
    </cfRule>
  </conditionalFormatting>
  <conditionalFormatting sqref="O25:P25 W25">
    <cfRule type="cellIs" dxfId="239" priority="247" operator="equal">
      <formula>"Low"</formula>
    </cfRule>
    <cfRule type="cellIs" dxfId="238" priority="248" operator="equal">
      <formula>"Medium"</formula>
    </cfRule>
    <cfRule type="cellIs" dxfId="237" priority="249" operator="equal">
      <formula>"High"</formula>
    </cfRule>
  </conditionalFormatting>
  <conditionalFormatting sqref="X25">
    <cfRule type="cellIs" dxfId="236" priority="244" operator="equal">
      <formula>"Low"</formula>
    </cfRule>
    <cfRule type="cellIs" dxfId="235" priority="245" operator="equal">
      <formula>"Medium"</formula>
    </cfRule>
    <cfRule type="cellIs" dxfId="234" priority="246" operator="equal">
      <formula>"High"</formula>
    </cfRule>
  </conditionalFormatting>
  <conditionalFormatting sqref="O43:P43 W43">
    <cfRule type="cellIs" dxfId="233" priority="223" operator="equal">
      <formula>"Low"</formula>
    </cfRule>
    <cfRule type="cellIs" dxfId="232" priority="224" operator="equal">
      <formula>"Medium"</formula>
    </cfRule>
    <cfRule type="cellIs" dxfId="231" priority="225" operator="equal">
      <formula>"High"</formula>
    </cfRule>
  </conditionalFormatting>
  <conditionalFormatting sqref="O43:P43">
    <cfRule type="cellIs" dxfId="230" priority="226" operator="equal">
      <formula>"Low"</formula>
    </cfRule>
    <cfRule type="cellIs" dxfId="229" priority="227" operator="equal">
      <formula>"Medium"</formula>
    </cfRule>
    <cfRule type="cellIs" dxfId="228" priority="228" operator="equal">
      <formula>"High"</formula>
    </cfRule>
  </conditionalFormatting>
  <conditionalFormatting sqref="X43">
    <cfRule type="cellIs" dxfId="227" priority="217" operator="equal">
      <formula>"Low"</formula>
    </cfRule>
    <cfRule type="cellIs" dxfId="226" priority="218" operator="equal">
      <formula>"Medium"</formula>
    </cfRule>
    <cfRule type="cellIs" dxfId="225" priority="219" operator="equal">
      <formula>"High"</formula>
    </cfRule>
  </conditionalFormatting>
  <conditionalFormatting sqref="X43">
    <cfRule type="cellIs" dxfId="224" priority="220" operator="equal">
      <formula>"Low"</formula>
    </cfRule>
    <cfRule type="cellIs" dxfId="223" priority="221" operator="equal">
      <formula>"Medium"</formula>
    </cfRule>
    <cfRule type="cellIs" dxfId="222" priority="222" operator="equal">
      <formula>"High"</formula>
    </cfRule>
  </conditionalFormatting>
  <conditionalFormatting sqref="P33">
    <cfRule type="cellIs" dxfId="221" priority="208" operator="equal">
      <formula>"Low"</formula>
    </cfRule>
    <cfRule type="cellIs" dxfId="220" priority="209" operator="equal">
      <formula>"Medium"</formula>
    </cfRule>
    <cfRule type="cellIs" dxfId="219" priority="210" operator="equal">
      <formula>"High"</formula>
    </cfRule>
  </conditionalFormatting>
  <conditionalFormatting sqref="O33 W33">
    <cfRule type="cellIs" dxfId="218" priority="214" operator="equal">
      <formula>"Low"</formula>
    </cfRule>
    <cfRule type="cellIs" dxfId="217" priority="215" operator="equal">
      <formula>"Medium"</formula>
    </cfRule>
    <cfRule type="cellIs" dxfId="216" priority="216" operator="equal">
      <formula>"High"</formula>
    </cfRule>
  </conditionalFormatting>
  <conditionalFormatting sqref="P33">
    <cfRule type="cellIs" dxfId="215" priority="211" operator="equal">
      <formula>"Low"</formula>
    </cfRule>
    <cfRule type="cellIs" dxfId="214" priority="212" operator="equal">
      <formula>"Medium"</formula>
    </cfRule>
    <cfRule type="cellIs" dxfId="213" priority="213" operator="equal">
      <formula>"High"</formula>
    </cfRule>
  </conditionalFormatting>
  <conditionalFormatting sqref="X33">
    <cfRule type="cellIs" dxfId="212" priority="202" operator="equal">
      <formula>"Low"</formula>
    </cfRule>
    <cfRule type="cellIs" dxfId="211" priority="203" operator="equal">
      <formula>"Medium"</formula>
    </cfRule>
    <cfRule type="cellIs" dxfId="210" priority="204" operator="equal">
      <formula>"High"</formula>
    </cfRule>
  </conditionalFormatting>
  <conditionalFormatting sqref="X33">
    <cfRule type="cellIs" dxfId="209" priority="205" operator="equal">
      <formula>"Low"</formula>
    </cfRule>
    <cfRule type="cellIs" dxfId="208" priority="206" operator="equal">
      <formula>"Medium"</formula>
    </cfRule>
    <cfRule type="cellIs" dxfId="207" priority="207" operator="equal">
      <formula>"High"</formula>
    </cfRule>
  </conditionalFormatting>
  <conditionalFormatting sqref="P32:P34 P30">
    <cfRule type="cellIs" dxfId="206" priority="199" operator="equal">
      <formula>"Low"</formula>
    </cfRule>
    <cfRule type="cellIs" dxfId="205" priority="200" operator="equal">
      <formula>"Medium"</formula>
    </cfRule>
    <cfRule type="cellIs" dxfId="204" priority="201" operator="equal">
      <formula>"High"</formula>
    </cfRule>
  </conditionalFormatting>
  <conditionalFormatting sqref="W30:W34">
    <cfRule type="cellIs" dxfId="203" priority="160" operator="equal">
      <formula>"Low"</formula>
    </cfRule>
    <cfRule type="cellIs" dxfId="202" priority="161" operator="equal">
      <formula>"Medium"</formula>
    </cfRule>
    <cfRule type="cellIs" dxfId="201" priority="162" operator="equal">
      <formula>"High"</formula>
    </cfRule>
  </conditionalFormatting>
  <conditionalFormatting sqref="P31">
    <cfRule type="cellIs" dxfId="200" priority="190" operator="equal">
      <formula>"Low"</formula>
    </cfRule>
    <cfRule type="cellIs" dxfId="199" priority="191" operator="equal">
      <formula>"Medium"</formula>
    </cfRule>
    <cfRule type="cellIs" dxfId="198" priority="192" operator="equal">
      <formula>"High"</formula>
    </cfRule>
  </conditionalFormatting>
  <conditionalFormatting sqref="P31">
    <cfRule type="cellIs" dxfId="197" priority="193" operator="equal">
      <formula>"Low"</formula>
    </cfRule>
    <cfRule type="cellIs" dxfId="196" priority="194" operator="equal">
      <formula>"Medium"</formula>
    </cfRule>
    <cfRule type="cellIs" dxfId="195" priority="195" operator="equal">
      <formula>"High"</formula>
    </cfRule>
  </conditionalFormatting>
  <conditionalFormatting sqref="P32:P34 P30 W30:W34 X30 O30:O34 X34">
    <cfRule type="cellIs" dxfId="194" priority="196" operator="equal">
      <formula>"Low"</formula>
    </cfRule>
    <cfRule type="cellIs" dxfId="193" priority="197" operator="equal">
      <formula>"Medium"</formula>
    </cfRule>
    <cfRule type="cellIs" dxfId="192" priority="198" operator="equal">
      <formula>"High"</formula>
    </cfRule>
  </conditionalFormatting>
  <conditionalFormatting sqref="X32:X34">
    <cfRule type="cellIs" dxfId="191" priority="187" operator="equal">
      <formula>"Low"</formula>
    </cfRule>
    <cfRule type="cellIs" dxfId="190" priority="188" operator="equal">
      <formula>"Medium"</formula>
    </cfRule>
    <cfRule type="cellIs" dxfId="189" priority="189" operator="equal">
      <formula>"High"</formula>
    </cfRule>
  </conditionalFormatting>
  <conditionalFormatting sqref="X32:X34">
    <cfRule type="cellIs" dxfId="188" priority="184" operator="equal">
      <formula>"Low"</formula>
    </cfRule>
    <cfRule type="cellIs" dxfId="187" priority="185" operator="equal">
      <formula>"Medium"</formula>
    </cfRule>
    <cfRule type="cellIs" dxfId="186" priority="186" operator="equal">
      <formula>"High"</formula>
    </cfRule>
  </conditionalFormatting>
  <conditionalFormatting sqref="X31">
    <cfRule type="cellIs" dxfId="185" priority="178" operator="equal">
      <formula>"Low"</formula>
    </cfRule>
    <cfRule type="cellIs" dxfId="184" priority="179" operator="equal">
      <formula>"Medium"</formula>
    </cfRule>
    <cfRule type="cellIs" dxfId="183" priority="180" operator="equal">
      <formula>"High"</formula>
    </cfRule>
  </conditionalFormatting>
  <conditionalFormatting sqref="X31">
    <cfRule type="cellIs" dxfId="182" priority="181" operator="equal">
      <formula>"Low"</formula>
    </cfRule>
    <cfRule type="cellIs" dxfId="181" priority="182" operator="equal">
      <formula>"Medium"</formula>
    </cfRule>
    <cfRule type="cellIs" dxfId="180" priority="183" operator="equal">
      <formula>"High"</formula>
    </cfRule>
  </conditionalFormatting>
  <conditionalFormatting sqref="O30:P34">
    <cfRule type="cellIs" dxfId="179" priority="172" operator="equal">
      <formula>"Low"</formula>
    </cfRule>
    <cfRule type="cellIs" dxfId="178" priority="173" operator="equal">
      <formula>"Medium"</formula>
    </cfRule>
    <cfRule type="cellIs" dxfId="177" priority="174" operator="equal">
      <formula>"High"</formula>
    </cfRule>
  </conditionalFormatting>
  <conditionalFormatting sqref="O30:P34">
    <cfRule type="cellIs" dxfId="176" priority="175" operator="equal">
      <formula>"Low"</formula>
    </cfRule>
    <cfRule type="cellIs" dxfId="175" priority="176" operator="equal">
      <formula>"Medium"</formula>
    </cfRule>
    <cfRule type="cellIs" dxfId="174" priority="177" operator="equal">
      <formula>"High"</formula>
    </cfRule>
  </conditionalFormatting>
  <conditionalFormatting sqref="X30:X34">
    <cfRule type="cellIs" dxfId="173" priority="166" operator="equal">
      <formula>"Low"</formula>
    </cfRule>
    <cfRule type="cellIs" dxfId="172" priority="167" operator="equal">
      <formula>"Medium"</formula>
    </cfRule>
    <cfRule type="cellIs" dxfId="171" priority="168" operator="equal">
      <formula>"High"</formula>
    </cfRule>
  </conditionalFormatting>
  <conditionalFormatting sqref="X30:X34">
    <cfRule type="cellIs" dxfId="170" priority="169" operator="equal">
      <formula>"Low"</formula>
    </cfRule>
    <cfRule type="cellIs" dxfId="169" priority="170" operator="equal">
      <formula>"Medium"</formula>
    </cfRule>
    <cfRule type="cellIs" dxfId="168" priority="171" operator="equal">
      <formula>"High"</formula>
    </cfRule>
  </conditionalFormatting>
  <conditionalFormatting sqref="W30:W34">
    <cfRule type="cellIs" dxfId="167" priority="163" operator="equal">
      <formula>"Low"</formula>
    </cfRule>
    <cfRule type="cellIs" dxfId="166" priority="164" operator="equal">
      <formula>"Medium"</formula>
    </cfRule>
    <cfRule type="cellIs" dxfId="165" priority="165" operator="equal">
      <formula>"High"</formula>
    </cfRule>
  </conditionalFormatting>
  <conditionalFormatting sqref="O8:P8 W8">
    <cfRule type="cellIs" dxfId="164" priority="154" operator="equal">
      <formula>"Low"</formula>
    </cfRule>
    <cfRule type="cellIs" dxfId="163" priority="155" operator="equal">
      <formula>"Medium"</formula>
    </cfRule>
    <cfRule type="cellIs" dxfId="162" priority="156" operator="equal">
      <formula>"High"</formula>
    </cfRule>
  </conditionalFormatting>
  <conditionalFormatting sqref="O8:P8">
    <cfRule type="cellIs" dxfId="161" priority="157" operator="equal">
      <formula>"Low"</formula>
    </cfRule>
    <cfRule type="cellIs" dxfId="160" priority="158" operator="equal">
      <formula>"Medium"</formula>
    </cfRule>
    <cfRule type="cellIs" dxfId="159" priority="159" operator="equal">
      <formula>"High"</formula>
    </cfRule>
  </conditionalFormatting>
  <conditionalFormatting sqref="X8">
    <cfRule type="cellIs" dxfId="158" priority="148" operator="equal">
      <formula>"Low"</formula>
    </cfRule>
    <cfRule type="cellIs" dxfId="157" priority="149" operator="equal">
      <formula>"Medium"</formula>
    </cfRule>
    <cfRule type="cellIs" dxfId="156" priority="150" operator="equal">
      <formula>"High"</formula>
    </cfRule>
  </conditionalFormatting>
  <conditionalFormatting sqref="X8">
    <cfRule type="cellIs" dxfId="155" priority="151" operator="equal">
      <formula>"Low"</formula>
    </cfRule>
    <cfRule type="cellIs" dxfId="154" priority="152" operator="equal">
      <formula>"Medium"</formula>
    </cfRule>
    <cfRule type="cellIs" dxfId="153" priority="153" operator="equal">
      <formula>"High"</formula>
    </cfRule>
  </conditionalFormatting>
  <conditionalFormatting sqref="P17">
    <cfRule type="cellIs" dxfId="152" priority="136" operator="equal">
      <formula>"Low"</formula>
    </cfRule>
    <cfRule type="cellIs" dxfId="151" priority="137" operator="equal">
      <formula>"Medium"</formula>
    </cfRule>
    <cfRule type="cellIs" dxfId="150" priority="138" operator="equal">
      <formula>"High"</formula>
    </cfRule>
  </conditionalFormatting>
  <conditionalFormatting sqref="X17">
    <cfRule type="cellIs" dxfId="149" priority="133" operator="equal">
      <formula>"Low"</formula>
    </cfRule>
    <cfRule type="cellIs" dxfId="148" priority="134" operator="equal">
      <formula>"Medium"</formula>
    </cfRule>
    <cfRule type="cellIs" dxfId="147" priority="135" operator="equal">
      <formula>"High"</formula>
    </cfRule>
  </conditionalFormatting>
  <conditionalFormatting sqref="X17">
    <cfRule type="cellIs" dxfId="146" priority="130" operator="equal">
      <formula>"Low"</formula>
    </cfRule>
    <cfRule type="cellIs" dxfId="145" priority="131" operator="equal">
      <formula>"Medium"</formula>
    </cfRule>
    <cfRule type="cellIs" dxfId="144" priority="132" operator="equal">
      <formula>"High"</formula>
    </cfRule>
  </conditionalFormatting>
  <conditionalFormatting sqref="O17 W17">
    <cfRule type="cellIs" dxfId="143" priority="142" operator="equal">
      <formula>"Low"</formula>
    </cfRule>
    <cfRule type="cellIs" dxfId="142" priority="143" operator="equal">
      <formula>"Medium"</formula>
    </cfRule>
    <cfRule type="cellIs" dxfId="141" priority="144" operator="equal">
      <formula>"High"</formula>
    </cfRule>
  </conditionalFormatting>
  <conditionalFormatting sqref="O17">
    <cfRule type="cellIs" dxfId="140" priority="145" operator="equal">
      <formula>"Low"</formula>
    </cfRule>
    <cfRule type="cellIs" dxfId="139" priority="146" operator="equal">
      <formula>"Medium"</formula>
    </cfRule>
    <cfRule type="cellIs" dxfId="138" priority="147" operator="equal">
      <formula>"High"</formula>
    </cfRule>
  </conditionalFormatting>
  <conditionalFormatting sqref="P17">
    <cfRule type="cellIs" dxfId="137" priority="139" operator="equal">
      <formula>"Low"</formula>
    </cfRule>
    <cfRule type="cellIs" dxfId="136" priority="140" operator="equal">
      <formula>"Medium"</formula>
    </cfRule>
    <cfRule type="cellIs" dxfId="135" priority="141" operator="equal">
      <formula>"High"</formula>
    </cfRule>
  </conditionalFormatting>
  <conditionalFormatting sqref="W63 O63">
    <cfRule type="cellIs" dxfId="134" priority="127" operator="equal">
      <formula>"Low"</formula>
    </cfRule>
    <cfRule type="cellIs" dxfId="133" priority="128" operator="equal">
      <formula>"Medium"</formula>
    </cfRule>
    <cfRule type="cellIs" dxfId="132" priority="129" operator="equal">
      <formula>"High"</formula>
    </cfRule>
  </conditionalFormatting>
  <conditionalFormatting sqref="P63">
    <cfRule type="cellIs" dxfId="131" priority="121" operator="equal">
      <formula>"Low"</formula>
    </cfRule>
    <cfRule type="cellIs" dxfId="130" priority="122" operator="equal">
      <formula>"Medium"</formula>
    </cfRule>
    <cfRule type="cellIs" dxfId="129" priority="123" operator="equal">
      <formula>"High"</formula>
    </cfRule>
  </conditionalFormatting>
  <conditionalFormatting sqref="P63">
    <cfRule type="cellIs" dxfId="128" priority="124" operator="equal">
      <formula>"Low"</formula>
    </cfRule>
    <cfRule type="cellIs" dxfId="127" priority="125" operator="equal">
      <formula>"Medium"</formula>
    </cfRule>
    <cfRule type="cellIs" dxfId="126" priority="126" operator="equal">
      <formula>"High"</formula>
    </cfRule>
  </conditionalFormatting>
  <conditionalFormatting sqref="X63">
    <cfRule type="cellIs" dxfId="125" priority="115" operator="equal">
      <formula>"Low"</formula>
    </cfRule>
    <cfRule type="cellIs" dxfId="124" priority="116" operator="equal">
      <formula>"Medium"</formula>
    </cfRule>
    <cfRule type="cellIs" dxfId="123" priority="117" operator="equal">
      <formula>"High"</formula>
    </cfRule>
  </conditionalFormatting>
  <conditionalFormatting sqref="X63">
    <cfRule type="cellIs" dxfId="122" priority="118" operator="equal">
      <formula>"Low"</formula>
    </cfRule>
    <cfRule type="cellIs" dxfId="121" priority="119" operator="equal">
      <formula>"Medium"</formula>
    </cfRule>
    <cfRule type="cellIs" dxfId="120" priority="120" operator="equal">
      <formula>"High"</formula>
    </cfRule>
  </conditionalFormatting>
  <conditionalFormatting sqref="O36:P36">
    <cfRule type="cellIs" dxfId="119" priority="112" operator="equal">
      <formula>"Low"</formula>
    </cfRule>
    <cfRule type="cellIs" dxfId="118" priority="113" operator="equal">
      <formula>"Medium"</formula>
    </cfRule>
    <cfRule type="cellIs" dxfId="117" priority="114" operator="equal">
      <formula>"High"</formula>
    </cfRule>
  </conditionalFormatting>
  <conditionalFormatting sqref="O36:P36 W36:X36">
    <cfRule type="cellIs" dxfId="116" priority="109" operator="equal">
      <formula>"Low"</formula>
    </cfRule>
    <cfRule type="cellIs" dxfId="115" priority="110" operator="equal">
      <formula>"Medium"</formula>
    </cfRule>
    <cfRule type="cellIs" dxfId="114" priority="111" operator="equal">
      <formula>"High"</formula>
    </cfRule>
  </conditionalFormatting>
  <conditionalFormatting sqref="W18">
    <cfRule type="cellIs" dxfId="113" priority="106" operator="equal">
      <formula>"Low"</formula>
    </cfRule>
    <cfRule type="cellIs" dxfId="112" priority="107" operator="equal">
      <formula>"Medium"</formula>
    </cfRule>
    <cfRule type="cellIs" dxfId="111" priority="108" operator="equal">
      <formula>"High"</formula>
    </cfRule>
  </conditionalFormatting>
  <conditionalFormatting sqref="X18">
    <cfRule type="cellIs" dxfId="110" priority="97" operator="equal">
      <formula>"Low"</formula>
    </cfRule>
    <cfRule type="cellIs" dxfId="109" priority="98" operator="equal">
      <formula>"Medium"</formula>
    </cfRule>
    <cfRule type="cellIs" dxfId="108" priority="99" operator="equal">
      <formula>"High"</formula>
    </cfRule>
  </conditionalFormatting>
  <conditionalFormatting sqref="X18">
    <cfRule type="cellIs" dxfId="107" priority="94" operator="equal">
      <formula>"Low"</formula>
    </cfRule>
    <cfRule type="cellIs" dxfId="106" priority="95" operator="equal">
      <formula>"Medium"</formula>
    </cfRule>
    <cfRule type="cellIs" dxfId="105" priority="96" operator="equal">
      <formula>"High"</formula>
    </cfRule>
  </conditionalFormatting>
  <conditionalFormatting sqref="O18:P18">
    <cfRule type="cellIs" dxfId="104" priority="100" operator="equal">
      <formula>"Low"</formula>
    </cfRule>
    <cfRule type="cellIs" dxfId="103" priority="101" operator="equal">
      <formula>"Medium"</formula>
    </cfRule>
    <cfRule type="cellIs" dxfId="102" priority="102" operator="equal">
      <formula>"High"</formula>
    </cfRule>
  </conditionalFormatting>
  <conditionalFormatting sqref="O18:P18">
    <cfRule type="cellIs" dxfId="101" priority="103" operator="equal">
      <formula>"Low"</formula>
    </cfRule>
    <cfRule type="cellIs" dxfId="100" priority="104" operator="equal">
      <formula>"Medium"</formula>
    </cfRule>
    <cfRule type="cellIs" dxfId="99" priority="105" operator="equal">
      <formula>"High"</formula>
    </cfRule>
  </conditionalFormatting>
  <conditionalFormatting sqref="W26:W28">
    <cfRule type="cellIs" dxfId="98" priority="91" operator="equal">
      <formula>"Low"</formula>
    </cfRule>
    <cfRule type="cellIs" dxfId="97" priority="92" operator="equal">
      <formula>"Medium"</formula>
    </cfRule>
    <cfRule type="cellIs" dxfId="96" priority="93" operator="equal">
      <formula>"High"</formula>
    </cfRule>
  </conditionalFormatting>
  <conditionalFormatting sqref="P26:P28">
    <cfRule type="cellIs" dxfId="95" priority="88" operator="equal">
      <formula>"Low"</formula>
    </cfRule>
    <cfRule type="cellIs" dxfId="94" priority="89" operator="equal">
      <formula>"Medium"</formula>
    </cfRule>
    <cfRule type="cellIs" dxfId="93" priority="90" operator="equal">
      <formula>"High"</formula>
    </cfRule>
  </conditionalFormatting>
  <conditionalFormatting sqref="O26:O28">
    <cfRule type="cellIs" dxfId="92" priority="76" operator="equal">
      <formula>"Low"</formula>
    </cfRule>
    <cfRule type="cellIs" dxfId="91" priority="77" operator="equal">
      <formula>"Medium"</formula>
    </cfRule>
    <cfRule type="cellIs" dxfId="90" priority="78" operator="equal">
      <formula>"High"</formula>
    </cfRule>
  </conditionalFormatting>
  <conditionalFormatting sqref="X26:X28">
    <cfRule type="cellIs" dxfId="89" priority="79" operator="equal">
      <formula>"Low"</formula>
    </cfRule>
    <cfRule type="cellIs" dxfId="88" priority="80" operator="equal">
      <formula>"Medium"</formula>
    </cfRule>
    <cfRule type="cellIs" dxfId="87" priority="81" operator="equal">
      <formula>"High"</formula>
    </cfRule>
  </conditionalFormatting>
  <conditionalFormatting sqref="O26:O28">
    <cfRule type="cellIs" dxfId="86" priority="73" operator="equal">
      <formula>"Low"</formula>
    </cfRule>
    <cfRule type="cellIs" dxfId="85" priority="74" operator="equal">
      <formula>"Medium"</formula>
    </cfRule>
    <cfRule type="cellIs" dxfId="84" priority="75" operator="equal">
      <formula>"High"</formula>
    </cfRule>
  </conditionalFormatting>
  <conditionalFormatting sqref="P26:P28">
    <cfRule type="cellIs" dxfId="83" priority="85" operator="equal">
      <formula>"Low"</formula>
    </cfRule>
    <cfRule type="cellIs" dxfId="82" priority="86" operator="equal">
      <formula>"Medium"</formula>
    </cfRule>
    <cfRule type="cellIs" dxfId="81" priority="87" operator="equal">
      <formula>"High"</formula>
    </cfRule>
  </conditionalFormatting>
  <conditionalFormatting sqref="X26:X28">
    <cfRule type="cellIs" dxfId="80" priority="82" operator="equal">
      <formula>"Low"</formula>
    </cfRule>
    <cfRule type="cellIs" dxfId="79" priority="83" operator="equal">
      <formula>"Medium"</formula>
    </cfRule>
    <cfRule type="cellIs" dxfId="78" priority="84" operator="equal">
      <formula>"High"</formula>
    </cfRule>
  </conditionalFormatting>
  <conditionalFormatting sqref="O42 W42">
    <cfRule type="cellIs" dxfId="77" priority="70" operator="equal">
      <formula>"Low"</formula>
    </cfRule>
    <cfRule type="cellIs" dxfId="76" priority="71" operator="equal">
      <formula>"Medium"</formula>
    </cfRule>
    <cfRule type="cellIs" dxfId="75" priority="72" operator="equal">
      <formula>"High"</formula>
    </cfRule>
  </conditionalFormatting>
  <conditionalFormatting sqref="X42">
    <cfRule type="cellIs" dxfId="74" priority="55" operator="equal">
      <formula>"Low"</formula>
    </cfRule>
    <cfRule type="cellIs" dxfId="73" priority="56" operator="equal">
      <formula>"Medium"</formula>
    </cfRule>
    <cfRule type="cellIs" dxfId="72" priority="57" operator="equal">
      <formula>"High"</formula>
    </cfRule>
  </conditionalFormatting>
  <conditionalFormatting sqref="O42">
    <cfRule type="cellIs" dxfId="71" priority="67" operator="equal">
      <formula>"Low"</formula>
    </cfRule>
    <cfRule type="cellIs" dxfId="70" priority="68" operator="equal">
      <formula>"Medium"</formula>
    </cfRule>
    <cfRule type="cellIs" dxfId="69" priority="69" operator="equal">
      <formula>"High"</formula>
    </cfRule>
  </conditionalFormatting>
  <conditionalFormatting sqref="P42">
    <cfRule type="cellIs" dxfId="68" priority="61" operator="equal">
      <formula>"Low"</formula>
    </cfRule>
    <cfRule type="cellIs" dxfId="67" priority="62" operator="equal">
      <formula>"Medium"</formula>
    </cfRule>
    <cfRule type="cellIs" dxfId="66" priority="63" operator="equal">
      <formula>"High"</formula>
    </cfRule>
  </conditionalFormatting>
  <conditionalFormatting sqref="P42">
    <cfRule type="cellIs" dxfId="65" priority="64" operator="equal">
      <formula>"Low"</formula>
    </cfRule>
    <cfRule type="cellIs" dxfId="64" priority="65" operator="equal">
      <formula>"Medium"</formula>
    </cfRule>
    <cfRule type="cellIs" dxfId="63" priority="66" operator="equal">
      <formula>"High"</formula>
    </cfRule>
  </conditionalFormatting>
  <conditionalFormatting sqref="X42">
    <cfRule type="cellIs" dxfId="62" priority="58" operator="equal">
      <formula>"Low"</formula>
    </cfRule>
    <cfRule type="cellIs" dxfId="61" priority="59" operator="equal">
      <formula>"Medium"</formula>
    </cfRule>
    <cfRule type="cellIs" dxfId="60" priority="60" operator="equal">
      <formula>"High"</formula>
    </cfRule>
  </conditionalFormatting>
  <conditionalFormatting sqref="O14:P14 W14">
    <cfRule type="cellIs" dxfId="59" priority="49" operator="equal">
      <formula>"Low"</formula>
    </cfRule>
    <cfRule type="cellIs" dxfId="58" priority="50" operator="equal">
      <formula>"Medium"</formula>
    </cfRule>
    <cfRule type="cellIs" dxfId="57" priority="51" operator="equal">
      <formula>"High"</formula>
    </cfRule>
  </conditionalFormatting>
  <conditionalFormatting sqref="P14">
    <cfRule type="cellIs" dxfId="56" priority="52" operator="equal">
      <formula>"Low"</formula>
    </cfRule>
    <cfRule type="cellIs" dxfId="55" priority="53" operator="equal">
      <formula>"Medium"</formula>
    </cfRule>
    <cfRule type="cellIs" dxfId="54" priority="54" operator="equal">
      <formula>"High"</formula>
    </cfRule>
  </conditionalFormatting>
  <conditionalFormatting sqref="X14">
    <cfRule type="cellIs" dxfId="53" priority="43" operator="equal">
      <formula>"Low"</formula>
    </cfRule>
    <cfRule type="cellIs" dxfId="52" priority="44" operator="equal">
      <formula>"Medium"</formula>
    </cfRule>
    <cfRule type="cellIs" dxfId="51" priority="45" operator="equal">
      <formula>"High"</formula>
    </cfRule>
  </conditionalFormatting>
  <conditionalFormatting sqref="X14">
    <cfRule type="cellIs" dxfId="50" priority="46" operator="equal">
      <formula>"Low"</formula>
    </cfRule>
    <cfRule type="cellIs" dxfId="49" priority="47" operator="equal">
      <formula>"Medium"</formula>
    </cfRule>
    <cfRule type="cellIs" dxfId="48" priority="48" operator="equal">
      <formula>"High"</formula>
    </cfRule>
  </conditionalFormatting>
  <conditionalFormatting sqref="P14">
    <cfRule type="cellIs" dxfId="47" priority="37" operator="equal">
      <formula>"Low"</formula>
    </cfRule>
    <cfRule type="cellIs" dxfId="46" priority="38" operator="equal">
      <formula>"Medium"</formula>
    </cfRule>
    <cfRule type="cellIs" dxfId="45" priority="39" operator="equal">
      <formula>"High"</formula>
    </cfRule>
  </conditionalFormatting>
  <conditionalFormatting sqref="P14">
    <cfRule type="cellIs" dxfId="44" priority="40" operator="equal">
      <formula>"Low"</formula>
    </cfRule>
    <cfRule type="cellIs" dxfId="43" priority="41" operator="equal">
      <formula>"Medium"</formula>
    </cfRule>
    <cfRule type="cellIs" dxfId="42" priority="42" operator="equal">
      <formula>"High"</formula>
    </cfRule>
  </conditionalFormatting>
  <conditionalFormatting sqref="X14">
    <cfRule type="cellIs" dxfId="41" priority="31" operator="equal">
      <formula>"Low"</formula>
    </cfRule>
    <cfRule type="cellIs" dxfId="40" priority="32" operator="equal">
      <formula>"Medium"</formula>
    </cfRule>
    <cfRule type="cellIs" dxfId="39" priority="33" operator="equal">
      <formula>"High"</formula>
    </cfRule>
  </conditionalFormatting>
  <conditionalFormatting sqref="X14">
    <cfRule type="cellIs" dxfId="38" priority="34" operator="equal">
      <formula>"Low"</formula>
    </cfRule>
    <cfRule type="cellIs" dxfId="37" priority="35" operator="equal">
      <formula>"Medium"</formula>
    </cfRule>
    <cfRule type="cellIs" dxfId="36" priority="36" operator="equal">
      <formula>"High"</formula>
    </cfRule>
  </conditionalFormatting>
  <conditionalFormatting sqref="O20 W20">
    <cfRule type="cellIs" dxfId="35" priority="28" operator="equal">
      <formula>"Low"</formula>
    </cfRule>
    <cfRule type="cellIs" dxfId="34" priority="29" operator="equal">
      <formula>"Medium"</formula>
    </cfRule>
    <cfRule type="cellIs" dxfId="33" priority="30" operator="equal">
      <formula>"High"</formula>
    </cfRule>
  </conditionalFormatting>
  <conditionalFormatting sqref="P20">
    <cfRule type="cellIs" dxfId="32" priority="22" operator="equal">
      <formula>"Low"</formula>
    </cfRule>
    <cfRule type="cellIs" dxfId="31" priority="23" operator="equal">
      <formula>"Medium"</formula>
    </cfRule>
    <cfRule type="cellIs" dxfId="30" priority="24" operator="equal">
      <formula>"High"</formula>
    </cfRule>
  </conditionalFormatting>
  <conditionalFormatting sqref="P20">
    <cfRule type="cellIs" dxfId="29" priority="25" operator="equal">
      <formula>"Low"</formula>
    </cfRule>
    <cfRule type="cellIs" dxfId="28" priority="26" operator="equal">
      <formula>"Medium"</formula>
    </cfRule>
    <cfRule type="cellIs" dxfId="27" priority="27" operator="equal">
      <formula>"High"</formula>
    </cfRule>
  </conditionalFormatting>
  <conditionalFormatting sqref="X20">
    <cfRule type="cellIs" dxfId="26" priority="16" operator="equal">
      <formula>"Low"</formula>
    </cfRule>
    <cfRule type="cellIs" dxfId="25" priority="17" operator="equal">
      <formula>"Medium"</formula>
    </cfRule>
    <cfRule type="cellIs" dxfId="24" priority="18" operator="equal">
      <formula>"High"</formula>
    </cfRule>
  </conditionalFormatting>
  <conditionalFormatting sqref="X20">
    <cfRule type="cellIs" dxfId="23" priority="19" operator="equal">
      <formula>"Low"</formula>
    </cfRule>
    <cfRule type="cellIs" dxfId="22" priority="20" operator="equal">
      <formula>"Medium"</formula>
    </cfRule>
    <cfRule type="cellIs" dxfId="21" priority="21" operator="equal">
      <formula>"High"</formula>
    </cfRule>
  </conditionalFormatting>
  <conditionalFormatting sqref="O16 W16">
    <cfRule type="cellIs" dxfId="20" priority="13" operator="equal">
      <formula>"Low"</formula>
    </cfRule>
    <cfRule type="cellIs" dxfId="19" priority="14" operator="equal">
      <formula>"Medium"</formula>
    </cfRule>
    <cfRule type="cellIs" dxfId="18" priority="15" operator="equal">
      <formula>"High"</formula>
    </cfRule>
  </conditionalFormatting>
  <conditionalFormatting sqref="P16">
    <cfRule type="cellIs" dxfId="17" priority="7" operator="equal">
      <formula>"Low"</formula>
    </cfRule>
    <cfRule type="cellIs" dxfId="16" priority="8" operator="equal">
      <formula>"Medium"</formula>
    </cfRule>
    <cfRule type="cellIs" dxfId="15" priority="9" operator="equal">
      <formula>"High"</formula>
    </cfRule>
  </conditionalFormatting>
  <conditionalFormatting sqref="P16">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X16">
    <cfRule type="cellIs" dxfId="11" priority="1" operator="equal">
      <formula>"Low"</formula>
    </cfRule>
    <cfRule type="cellIs" dxfId="10" priority="2" operator="equal">
      <formula>"Medium"</formula>
    </cfRule>
    <cfRule type="cellIs" dxfId="9" priority="3" operator="equal">
      <formula>"High"</formula>
    </cfRule>
  </conditionalFormatting>
  <conditionalFormatting sqref="X16">
    <cfRule type="cellIs" dxfId="8" priority="4" operator="equal">
      <formula>"Low"</formula>
    </cfRule>
    <cfRule type="cellIs" dxfId="7" priority="5" operator="equal">
      <formula>"Medium"</formula>
    </cfRule>
    <cfRule type="cellIs" dxfId="6" priority="6"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31:Z38 Z41:Z63 Z22:Z29 Z10:Z20" xr:uid="{00000000-0002-0000-0100-000001000000}">
      <formula1>"New,Provisional,Open,Triggered,In Control,Closed"</formula1>
    </dataValidation>
    <dataValidation type="list" allowBlank="1" showInputMessage="1" showErrorMessage="1" sqref="Z9 Z30 Z39:Z40 Z14:Z16"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38 Z19 Z21" xr:uid="{1830A596-D9EE-4FFB-A7CB-87C6F7F9DB90}">
      <formula1>"New,Provisional,Open,Triggered,Closed"</formula1>
    </dataValidation>
    <dataValidation operator="lessThanOrEqual" allowBlank="1" showInputMessage="1" showErrorMessage="1" sqref="D29:D35 D38:D41"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V43:V63 N43:N63 N8:N37 V8:V15 V17:V37</xm:sqref>
        </x14:dataValidation>
        <x14:dataValidation type="list" allowBlank="1" showInputMessage="1" showErrorMessage="1" xr:uid="{93A00811-C2EB-4FD4-A60E-0F38C595D9AC}">
          <x14:formula1>
            <xm:f>'Risk Matrix'!$C$3:$G$3</xm:f>
          </x14:formula1>
          <xm:sqref>U43:U63 M43:M63 M8:M37 U8:U37</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U38:V40 M38:N40 U42:V42 M42:N42</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U41:V41 M41:N41</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U30:U34 M30:N34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I21" sqref="I21"/>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AC50"/>
  <sheetViews>
    <sheetView topLeftCell="A4" zoomScale="90" zoomScaleNormal="90" workbookViewId="0">
      <selection activeCell="R22" sqref="R22"/>
    </sheetView>
  </sheetViews>
  <sheetFormatPr defaultRowHeight="12.75" x14ac:dyDescent="0.2"/>
  <cols>
    <col min="1" max="1" width="18.140625" customWidth="1"/>
    <col min="10" max="10" width="14.42578125" bestFit="1" customWidth="1"/>
  </cols>
  <sheetData>
    <row r="1" spans="1:5" x14ac:dyDescent="0.2">
      <c r="A1" s="134" t="s">
        <v>431</v>
      </c>
    </row>
    <row r="2" spans="1:5" x14ac:dyDescent="0.2">
      <c r="B2" t="s">
        <v>166</v>
      </c>
      <c r="C2" t="s">
        <v>167</v>
      </c>
      <c r="D2" t="s">
        <v>168</v>
      </c>
      <c r="E2" t="s">
        <v>169</v>
      </c>
    </row>
    <row r="3" spans="1:5" x14ac:dyDescent="0.2">
      <c r="A3" s="43" t="s">
        <v>430</v>
      </c>
      <c r="B3">
        <v>3</v>
      </c>
      <c r="C3">
        <v>5</v>
      </c>
      <c r="D3">
        <v>1</v>
      </c>
      <c r="E3" s="43">
        <f>SUM(B3:D3)</f>
        <v>9</v>
      </c>
    </row>
    <row r="4" spans="1:5" x14ac:dyDescent="0.2">
      <c r="A4" s="43" t="s">
        <v>278</v>
      </c>
      <c r="B4">
        <v>1</v>
      </c>
      <c r="C4">
        <v>12</v>
      </c>
      <c r="D4">
        <v>0</v>
      </c>
      <c r="E4" s="43">
        <f t="shared" ref="E4:E5" si="0">SUM(B4:D4)</f>
        <v>13</v>
      </c>
    </row>
    <row r="5" spans="1:5" x14ac:dyDescent="0.2">
      <c r="A5" s="43" t="s">
        <v>235</v>
      </c>
      <c r="B5">
        <v>1</v>
      </c>
      <c r="C5">
        <v>16</v>
      </c>
      <c r="D5">
        <v>0</v>
      </c>
      <c r="E5" s="43">
        <f t="shared" si="0"/>
        <v>17</v>
      </c>
    </row>
    <row r="6" spans="1:5" x14ac:dyDescent="0.2">
      <c r="B6" s="43">
        <f>SUM(B3:B5)</f>
        <v>5</v>
      </c>
      <c r="C6" s="43">
        <f t="shared" ref="C6:E6" si="1">SUM(C3:C5)</f>
        <v>33</v>
      </c>
      <c r="D6" s="43">
        <f t="shared" si="1"/>
        <v>1</v>
      </c>
      <c r="E6" s="43">
        <f t="shared" si="1"/>
        <v>39</v>
      </c>
    </row>
    <row r="8" spans="1:5" x14ac:dyDescent="0.2">
      <c r="A8" s="137" t="s">
        <v>432</v>
      </c>
      <c r="B8" s="45" t="s">
        <v>364</v>
      </c>
      <c r="C8" s="45" t="s">
        <v>368</v>
      </c>
      <c r="D8" s="45" t="s">
        <v>433</v>
      </c>
      <c r="E8" s="45" t="s">
        <v>169</v>
      </c>
    </row>
    <row r="9" spans="1:5" x14ac:dyDescent="0.2">
      <c r="A9" s="43" t="s">
        <v>430</v>
      </c>
      <c r="B9">
        <v>1</v>
      </c>
      <c r="C9">
        <v>1</v>
      </c>
      <c r="D9">
        <v>1</v>
      </c>
      <c r="E9" s="43">
        <f>SUM(B9:D9)</f>
        <v>3</v>
      </c>
    </row>
    <row r="10" spans="1:5" x14ac:dyDescent="0.2">
      <c r="A10" s="43" t="s">
        <v>278</v>
      </c>
      <c r="B10">
        <v>0</v>
      </c>
      <c r="C10">
        <v>0</v>
      </c>
      <c r="D10">
        <v>0</v>
      </c>
      <c r="E10" s="43">
        <f t="shared" ref="E10:E12" si="2">SUM(B10:D10)</f>
        <v>0</v>
      </c>
    </row>
    <row r="11" spans="1:5" x14ac:dyDescent="0.2">
      <c r="A11" s="43" t="s">
        <v>235</v>
      </c>
      <c r="B11">
        <v>0</v>
      </c>
      <c r="C11">
        <v>0</v>
      </c>
      <c r="D11">
        <v>0</v>
      </c>
      <c r="E11" s="43">
        <f t="shared" si="2"/>
        <v>0</v>
      </c>
    </row>
    <row r="12" spans="1:5" x14ac:dyDescent="0.2">
      <c r="A12" s="43" t="s">
        <v>395</v>
      </c>
      <c r="B12">
        <v>0</v>
      </c>
      <c r="C12">
        <v>1</v>
      </c>
      <c r="D12">
        <v>0</v>
      </c>
      <c r="E12" s="43">
        <f t="shared" si="2"/>
        <v>1</v>
      </c>
    </row>
    <row r="13" spans="1:5" x14ac:dyDescent="0.2">
      <c r="B13" s="43">
        <f>SUM(B9:B12)</f>
        <v>1</v>
      </c>
      <c r="C13" s="43">
        <f t="shared" ref="C13:E13" si="3">SUM(C9:C12)</f>
        <v>2</v>
      </c>
      <c r="D13" s="43">
        <f t="shared" si="3"/>
        <v>1</v>
      </c>
      <c r="E13" s="43">
        <f t="shared" si="3"/>
        <v>4</v>
      </c>
    </row>
    <row r="14" spans="1:5" x14ac:dyDescent="0.2">
      <c r="A14" s="134" t="s">
        <v>431</v>
      </c>
    </row>
    <row r="15" spans="1:5" x14ac:dyDescent="0.2">
      <c r="B15" t="s">
        <v>166</v>
      </c>
      <c r="C15" t="s">
        <v>167</v>
      </c>
      <c r="D15" t="s">
        <v>168</v>
      </c>
      <c r="E15" t="s">
        <v>169</v>
      </c>
    </row>
    <row r="16" spans="1:5" x14ac:dyDescent="0.2">
      <c r="A16" s="44" t="s">
        <v>170</v>
      </c>
      <c r="B16">
        <v>4</v>
      </c>
      <c r="C16">
        <v>8</v>
      </c>
      <c r="D16">
        <v>1</v>
      </c>
      <c r="E16" s="43">
        <f>SUM(B16:D16)</f>
        <v>13</v>
      </c>
    </row>
    <row r="17" spans="1:29" x14ac:dyDescent="0.2">
      <c r="A17" s="44" t="s">
        <v>171</v>
      </c>
      <c r="B17">
        <v>1</v>
      </c>
      <c r="C17">
        <v>1</v>
      </c>
      <c r="D17">
        <v>0</v>
      </c>
      <c r="E17" s="43">
        <f t="shared" ref="E17:E21" si="4">SUM(B17:D17)</f>
        <v>2</v>
      </c>
    </row>
    <row r="18" spans="1:29" x14ac:dyDescent="0.2">
      <c r="A18" s="44" t="s">
        <v>107</v>
      </c>
      <c r="B18">
        <v>0</v>
      </c>
      <c r="C18">
        <v>3</v>
      </c>
      <c r="D18">
        <v>0</v>
      </c>
      <c r="E18" s="43">
        <f t="shared" si="4"/>
        <v>3</v>
      </c>
    </row>
    <row r="19" spans="1:29" x14ac:dyDescent="0.2">
      <c r="A19" s="44" t="s">
        <v>173</v>
      </c>
      <c r="B19">
        <v>0</v>
      </c>
      <c r="C19">
        <v>1</v>
      </c>
      <c r="D19">
        <v>0</v>
      </c>
      <c r="E19" s="43">
        <f t="shared" si="4"/>
        <v>1</v>
      </c>
    </row>
    <row r="20" spans="1:29" x14ac:dyDescent="0.2">
      <c r="A20" s="43" t="s">
        <v>180</v>
      </c>
      <c r="B20">
        <v>0</v>
      </c>
      <c r="C20">
        <v>6</v>
      </c>
      <c r="D20">
        <v>0</v>
      </c>
      <c r="E20" s="43">
        <f t="shared" si="4"/>
        <v>6</v>
      </c>
    </row>
    <row r="21" spans="1:29" x14ac:dyDescent="0.2">
      <c r="A21" s="43" t="s">
        <v>399</v>
      </c>
      <c r="B21">
        <v>0</v>
      </c>
      <c r="C21">
        <v>14</v>
      </c>
      <c r="D21">
        <v>0</v>
      </c>
      <c r="E21" s="43">
        <f t="shared" si="4"/>
        <v>14</v>
      </c>
      <c r="J21" s="43"/>
      <c r="R21" s="134" t="s">
        <v>431</v>
      </c>
    </row>
    <row r="22" spans="1:29" x14ac:dyDescent="0.2">
      <c r="A22" s="43" t="s">
        <v>174</v>
      </c>
      <c r="B22" s="43">
        <f>SUM(B16:B21)</f>
        <v>5</v>
      </c>
      <c r="C22" s="43">
        <f>SUM(C16:C21)</f>
        <v>33</v>
      </c>
      <c r="D22" s="43">
        <f>SUM(D16:D21)</f>
        <v>1</v>
      </c>
      <c r="E22" s="43">
        <f>SUM(E16:E21)</f>
        <v>39</v>
      </c>
      <c r="K22" s="46"/>
      <c r="L22" s="46"/>
      <c r="M22" s="46"/>
      <c r="N22" s="46"/>
      <c r="O22" s="46"/>
      <c r="S22" s="46">
        <v>44105</v>
      </c>
      <c r="T22" s="46">
        <v>44136</v>
      </c>
      <c r="U22" s="46">
        <v>44166</v>
      </c>
      <c r="V22" s="46">
        <v>44197</v>
      </c>
      <c r="W22" s="46">
        <v>44228</v>
      </c>
      <c r="X22" s="46">
        <v>44287</v>
      </c>
      <c r="Y22" s="46">
        <v>44317</v>
      </c>
      <c r="Z22" s="46">
        <v>44348</v>
      </c>
      <c r="AA22" t="s">
        <v>469</v>
      </c>
      <c r="AB22" s="46">
        <v>44440</v>
      </c>
      <c r="AC22" s="46">
        <v>44470</v>
      </c>
    </row>
    <row r="23" spans="1:29" x14ac:dyDescent="0.2">
      <c r="J23" s="43"/>
      <c r="R23" t="s">
        <v>166</v>
      </c>
      <c r="S23">
        <v>6</v>
      </c>
      <c r="T23">
        <v>3</v>
      </c>
      <c r="U23">
        <v>4</v>
      </c>
      <c r="V23">
        <v>3</v>
      </c>
      <c r="W23">
        <v>3</v>
      </c>
      <c r="X23">
        <v>3</v>
      </c>
      <c r="Y23">
        <v>4</v>
      </c>
      <c r="Z23">
        <v>6</v>
      </c>
      <c r="AA23">
        <v>4</v>
      </c>
      <c r="AB23">
        <v>4</v>
      </c>
      <c r="AC23">
        <v>5</v>
      </c>
    </row>
    <row r="24" spans="1:29" x14ac:dyDescent="0.2">
      <c r="J24" s="43"/>
      <c r="R24" t="s">
        <v>167</v>
      </c>
      <c r="S24">
        <v>15</v>
      </c>
      <c r="T24">
        <v>14</v>
      </c>
      <c r="U24">
        <v>14</v>
      </c>
      <c r="V24">
        <v>14</v>
      </c>
      <c r="W24">
        <v>17</v>
      </c>
      <c r="X24">
        <v>17</v>
      </c>
      <c r="Y24">
        <v>21</v>
      </c>
      <c r="Z24">
        <v>24</v>
      </c>
      <c r="AA24">
        <v>28</v>
      </c>
      <c r="AB24">
        <v>32</v>
      </c>
      <c r="AC24">
        <v>33</v>
      </c>
    </row>
    <row r="25" spans="1:29" x14ac:dyDescent="0.2">
      <c r="J25" s="43"/>
      <c r="R25" t="s">
        <v>168</v>
      </c>
      <c r="S25">
        <v>3</v>
      </c>
      <c r="T25">
        <v>3</v>
      </c>
      <c r="U25">
        <v>4</v>
      </c>
      <c r="V25">
        <v>4</v>
      </c>
      <c r="W25">
        <v>4</v>
      </c>
      <c r="X25">
        <v>2</v>
      </c>
      <c r="Y25">
        <v>2</v>
      </c>
      <c r="Z25">
        <v>2</v>
      </c>
      <c r="AA25">
        <v>2</v>
      </c>
      <c r="AB25">
        <v>1</v>
      </c>
      <c r="AC25">
        <v>1</v>
      </c>
    </row>
    <row r="26" spans="1:29" x14ac:dyDescent="0.2">
      <c r="A26" s="137" t="s">
        <v>432</v>
      </c>
    </row>
    <row r="27" spans="1:29" x14ac:dyDescent="0.2">
      <c r="B27" t="s">
        <v>166</v>
      </c>
      <c r="C27" t="s">
        <v>167</v>
      </c>
      <c r="D27" t="s">
        <v>168</v>
      </c>
      <c r="E27" t="s">
        <v>169</v>
      </c>
    </row>
    <row r="28" spans="1:29" x14ac:dyDescent="0.2">
      <c r="A28" s="44" t="s">
        <v>170</v>
      </c>
      <c r="B28">
        <v>1</v>
      </c>
      <c r="C28">
        <v>0</v>
      </c>
      <c r="D28">
        <v>1</v>
      </c>
      <c r="E28" s="43">
        <f t="shared" ref="E28:E33" si="5">SUM(B28:D28)</f>
        <v>2</v>
      </c>
    </row>
    <row r="29" spans="1:29" x14ac:dyDescent="0.2">
      <c r="A29" s="44" t="s">
        <v>171</v>
      </c>
      <c r="B29">
        <v>0</v>
      </c>
      <c r="C29" s="45">
        <v>1</v>
      </c>
      <c r="D29">
        <v>0</v>
      </c>
      <c r="E29" s="43">
        <f t="shared" si="5"/>
        <v>1</v>
      </c>
      <c r="X29" s="46"/>
    </row>
    <row r="30" spans="1:29" x14ac:dyDescent="0.2">
      <c r="A30" s="44" t="s">
        <v>107</v>
      </c>
      <c r="B30">
        <v>0</v>
      </c>
      <c r="C30">
        <v>1</v>
      </c>
      <c r="D30">
        <v>0</v>
      </c>
      <c r="E30" s="43">
        <f t="shared" si="5"/>
        <v>1</v>
      </c>
      <c r="X30" s="46"/>
    </row>
    <row r="31" spans="1:29" x14ac:dyDescent="0.2">
      <c r="A31" s="44" t="s">
        <v>173</v>
      </c>
      <c r="B31">
        <v>0</v>
      </c>
      <c r="C31">
        <v>0</v>
      </c>
      <c r="D31">
        <v>0</v>
      </c>
      <c r="E31" s="43">
        <f t="shared" si="5"/>
        <v>0</v>
      </c>
      <c r="X31" s="46"/>
    </row>
    <row r="32" spans="1:29" x14ac:dyDescent="0.2">
      <c r="A32" s="43" t="s">
        <v>180</v>
      </c>
      <c r="B32">
        <v>0</v>
      </c>
      <c r="C32">
        <v>0</v>
      </c>
      <c r="D32">
        <v>0</v>
      </c>
      <c r="E32" s="43">
        <f t="shared" si="5"/>
        <v>0</v>
      </c>
      <c r="X32" s="46"/>
    </row>
    <row r="33" spans="1:29" x14ac:dyDescent="0.2">
      <c r="A33" s="43" t="s">
        <v>399</v>
      </c>
      <c r="B33">
        <v>0</v>
      </c>
      <c r="C33">
        <v>0</v>
      </c>
      <c r="D33">
        <v>0</v>
      </c>
      <c r="E33" s="43">
        <f t="shared" si="5"/>
        <v>0</v>
      </c>
      <c r="X33" s="46"/>
    </row>
    <row r="34" spans="1:29" x14ac:dyDescent="0.2">
      <c r="A34" s="43"/>
      <c r="B34" s="43">
        <f>SUM(B28:B33)</f>
        <v>1</v>
      </c>
      <c r="C34" s="43">
        <f>SUM(C28:C33)</f>
        <v>2</v>
      </c>
      <c r="D34" s="43">
        <f>SUM(D28:D33)</f>
        <v>1</v>
      </c>
      <c r="E34" s="43">
        <f>SUM(E28:E33)</f>
        <v>4</v>
      </c>
      <c r="X34" s="46"/>
    </row>
    <row r="35" spans="1:29" x14ac:dyDescent="0.2">
      <c r="X35" s="46"/>
    </row>
    <row r="36" spans="1:29" x14ac:dyDescent="0.2">
      <c r="X36" s="46"/>
    </row>
    <row r="37" spans="1:29" x14ac:dyDescent="0.2">
      <c r="A37" s="134" t="s">
        <v>446</v>
      </c>
      <c r="B37" s="45" t="s">
        <v>430</v>
      </c>
      <c r="C37" s="45" t="s">
        <v>278</v>
      </c>
      <c r="D37" s="45" t="s">
        <v>235</v>
      </c>
    </row>
    <row r="38" spans="1:29" x14ac:dyDescent="0.2">
      <c r="A38" s="45" t="s">
        <v>166</v>
      </c>
      <c r="B38">
        <v>3</v>
      </c>
      <c r="C38">
        <v>1</v>
      </c>
      <c r="D38">
        <v>1</v>
      </c>
      <c r="E38" s="43">
        <f>SUM(B38:D38)</f>
        <v>5</v>
      </c>
    </row>
    <row r="39" spans="1:29" x14ac:dyDescent="0.2">
      <c r="A39" s="45" t="s">
        <v>167</v>
      </c>
      <c r="B39">
        <v>5</v>
      </c>
      <c r="C39">
        <v>12</v>
      </c>
      <c r="D39">
        <v>16</v>
      </c>
      <c r="E39" s="43">
        <f>SUM(B39:D39)</f>
        <v>33</v>
      </c>
    </row>
    <row r="40" spans="1:29" x14ac:dyDescent="0.2">
      <c r="A40" s="45" t="s">
        <v>168</v>
      </c>
      <c r="B40">
        <v>1</v>
      </c>
      <c r="C40">
        <v>0</v>
      </c>
      <c r="D40">
        <v>0</v>
      </c>
      <c r="E40" s="43">
        <f>SUM(B40:D40)</f>
        <v>1</v>
      </c>
    </row>
    <row r="41" spans="1:29" x14ac:dyDescent="0.2">
      <c r="E41" s="43">
        <f>SUM(E38:E40)</f>
        <v>39</v>
      </c>
    </row>
    <row r="46" spans="1:29" x14ac:dyDescent="0.2">
      <c r="R46" s="133" t="s">
        <v>432</v>
      </c>
    </row>
    <row r="47" spans="1:29" x14ac:dyDescent="0.2">
      <c r="S47" s="46">
        <v>44105</v>
      </c>
      <c r="T47" s="46">
        <v>44136</v>
      </c>
      <c r="U47" s="46">
        <v>44166</v>
      </c>
      <c r="V47" s="46">
        <v>44197</v>
      </c>
      <c r="W47" s="46">
        <v>44228</v>
      </c>
      <c r="X47" s="46">
        <v>44287</v>
      </c>
      <c r="Y47" s="46">
        <v>44317</v>
      </c>
      <c r="Z47" s="46">
        <v>44348</v>
      </c>
      <c r="AA47" t="s">
        <v>469</v>
      </c>
      <c r="AB47" s="46">
        <v>44440</v>
      </c>
      <c r="AC47" s="46">
        <v>44470</v>
      </c>
    </row>
    <row r="48" spans="1:29" x14ac:dyDescent="0.2">
      <c r="R48" t="s">
        <v>166</v>
      </c>
      <c r="S48">
        <v>2</v>
      </c>
      <c r="T48">
        <v>3</v>
      </c>
      <c r="U48">
        <v>4</v>
      </c>
      <c r="V48">
        <v>2</v>
      </c>
      <c r="W48">
        <v>2</v>
      </c>
      <c r="X48">
        <v>2</v>
      </c>
      <c r="Y48">
        <v>2</v>
      </c>
      <c r="Z48">
        <v>2</v>
      </c>
      <c r="AA48">
        <v>2</v>
      </c>
      <c r="AB48">
        <v>1</v>
      </c>
      <c r="AC48">
        <v>1</v>
      </c>
    </row>
    <row r="49" spans="18:29" x14ac:dyDescent="0.2">
      <c r="R49" t="s">
        <v>167</v>
      </c>
      <c r="S49">
        <v>2</v>
      </c>
      <c r="T49">
        <v>2</v>
      </c>
      <c r="U49">
        <v>2</v>
      </c>
      <c r="V49">
        <v>2</v>
      </c>
      <c r="W49">
        <v>2</v>
      </c>
      <c r="X49">
        <v>2</v>
      </c>
      <c r="Y49">
        <v>2</v>
      </c>
      <c r="Z49">
        <v>2</v>
      </c>
      <c r="AA49">
        <v>2</v>
      </c>
      <c r="AB49">
        <v>2</v>
      </c>
      <c r="AC49">
        <v>2</v>
      </c>
    </row>
    <row r="50" spans="18:29" x14ac:dyDescent="0.2">
      <c r="R50" t="s">
        <v>168</v>
      </c>
      <c r="S50">
        <v>0</v>
      </c>
      <c r="T50">
        <v>0</v>
      </c>
      <c r="U50">
        <v>0</v>
      </c>
      <c r="V50">
        <v>2</v>
      </c>
      <c r="W50">
        <v>2</v>
      </c>
      <c r="X50">
        <v>1</v>
      </c>
      <c r="Y50">
        <v>0</v>
      </c>
      <c r="Z50">
        <v>0</v>
      </c>
      <c r="AA50">
        <v>0</v>
      </c>
      <c r="AB50">
        <v>1</v>
      </c>
      <c r="AC50">
        <v>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13" ma:contentTypeDescription="Create a new document." ma:contentTypeScope="" ma:versionID="f3c739c9a0d7b625cfa551df5500d06b">
  <xsd:schema xmlns:xsd="http://www.w3.org/2001/XMLSchema" xmlns:xs="http://www.w3.org/2001/XMLSchema" xmlns:p="http://schemas.microsoft.com/office/2006/metadata/properties" xmlns:ns3="d4b55285-8a31-465e-a92e-c579eab8713d" xmlns:ns4="4fe774bf-2ae7-4840-9274-50cab5c89924" targetNamespace="http://schemas.microsoft.com/office/2006/metadata/properties" ma:root="true" ma:fieldsID="eb85d6836d2e66859c8fde09263ac2a9" ns3:_="" ns4:_="">
    <xsd:import namespace="d4b55285-8a31-465e-a92e-c579eab8713d"/>
    <xsd:import namespace="4fe774bf-2ae7-4840-9274-50cab5c899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e774bf-2ae7-4840-9274-50cab5c8992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5AB484-0C6F-41F7-AC9F-109FF68EF818}">
  <ds:schemaRefs>
    <ds:schemaRef ds:uri="http://schemas.microsoft.com/sharepoint/v3/contenttype/forms"/>
  </ds:schemaRefs>
</ds:datastoreItem>
</file>

<file path=customXml/itemProps2.xml><?xml version="1.0" encoding="utf-8"?>
<ds:datastoreItem xmlns:ds="http://schemas.openxmlformats.org/officeDocument/2006/customXml" ds:itemID="{2F741432-9C83-4B79-B13E-C2274726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4fe774bf-2ae7-4840-9274-50cab5c89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4fe774bf-2ae7-4840-9274-50cab5c8992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CURRENT ISSUES</vt:lpstr>
      <vt:lpstr>RESOLVED ISSUES</vt:lpstr>
      <vt:lpstr>OPEN RISKS</vt:lpstr>
      <vt:lpstr>CLOSED RISKS</vt:lpstr>
      <vt:lpstr>Risk Matrix</vt:lpstr>
      <vt:lpstr>Summary analysis </vt:lpstr>
      <vt:lpstr>'OPEN RISKS'!OverallRisk</vt:lpstr>
      <vt:lpstr>'OPEN RISKS'!Print_Area</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(Corporate)</cp:lastModifiedBy>
  <cp:lastPrinted>2020-11-09T12:42:55Z</cp:lastPrinted>
  <dcterms:created xsi:type="dcterms:W3CDTF">2016-01-04T13:50:25Z</dcterms:created>
  <dcterms:modified xsi:type="dcterms:W3CDTF">2022-02-01T19:56:49Z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