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24226"/>
  <mc:AlternateContent xmlns:mc="http://schemas.openxmlformats.org/markup-compatibility/2006">
    <mc:Choice Requires="x15">
      <x15ac:absPath xmlns:x15ac="http://schemas.microsoft.com/office/spreadsheetml/2010/11/ac" url="C:\Users\jkemp5sc\OneDrive - Staffordshire County Council\Board meeting 2021 18 November\"/>
    </mc:Choice>
  </mc:AlternateContent>
  <xr:revisionPtr revIDLastSave="0" documentId="8_{E4070328-2A72-4B73-B252-DFF24E482A18}" xr6:coauthVersionLast="45" xr6:coauthVersionMax="45" xr10:uidLastSave="{00000000-0000-0000-0000-000000000000}"/>
  <bookViews>
    <workbookView xWindow="-120" yWindow="-120" windowWidth="20730" windowHeight="11160" xr2:uid="{00000000-000D-0000-FFFF-FFFF00000000}"/>
  </bookViews>
  <sheets>
    <sheet name="Summary" sheetId="23" r:id="rId1"/>
    <sheet name="CURRENT ISSUES" sheetId="20" r:id="rId2"/>
    <sheet name="RESOLVED ISSUES" sheetId="21" r:id="rId3"/>
    <sheet name="OPEN RISKS" sheetId="10" r:id="rId4"/>
    <sheet name="CLOSED RISKS" sheetId="19" r:id="rId5"/>
    <sheet name="Risk Matrix" sheetId="2" r:id="rId6"/>
    <sheet name="Summary analysis " sheetId="22"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'CURRENT ISSUES'!$A$3:$O$6</definedName>
    <definedName name="_xlnm._FilterDatabase" localSheetId="3" hidden="1">'OPEN RISKS'!$C$6:$Z$45</definedName>
    <definedName name="_xlnm._FilterDatabase" localSheetId="2" hidden="1">'RESOLVED ISSUES'!$A$2:$M$2</definedName>
    <definedName name="Areas">#REF!</definedName>
    <definedName name="Bottom1" localSheetId="3">'OPEN RISKS'!#REF!</definedName>
    <definedName name="Bottom1">#REF!</definedName>
    <definedName name="FinancialImpact" localSheetId="3">'OPEN RISKS'!#REF!</definedName>
    <definedName name="FinancialImpact">#REF!</definedName>
    <definedName name="Newrow1" localSheetId="3">'OPEN RISKS'!#REF!</definedName>
    <definedName name="Newrow1">#REF!</definedName>
    <definedName name="OverallRisk" localSheetId="3">'OPEN RISKS'!$O$6:$O$21</definedName>
    <definedName name="OverallRisk">#REF!</definedName>
    <definedName name="_xlnm.Print_Area" localSheetId="3">'OPEN RISKS'!$C$1:$Z$21</definedName>
    <definedName name="_xlnm.Print_Titles" localSheetId="1">'CURRENT ISSUES'!$3:$3</definedName>
    <definedName name="_xlnm.Print_Titles" localSheetId="3">'OPEN RISKS'!$1:$6</definedName>
    <definedName name="ProbableImpact" localSheetId="3">'OPEN RISKS'!#REF!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0" l="1"/>
  <c r="W45" i="10"/>
  <c r="O45" i="10"/>
  <c r="O16" i="19"/>
  <c r="W39" i="10" l="1"/>
  <c r="O39" i="10"/>
  <c r="W44" i="10" l="1"/>
  <c r="O44" i="10"/>
  <c r="W43" i="10"/>
  <c r="O43" i="10"/>
  <c r="W19" i="10"/>
  <c r="O19" i="10"/>
  <c r="W42" i="10"/>
  <c r="O42" i="10"/>
  <c r="W22" i="10" l="1"/>
  <c r="O22" i="10"/>
  <c r="W15" i="10" l="1"/>
  <c r="W16" i="10"/>
  <c r="W17" i="10"/>
  <c r="W18" i="10"/>
  <c r="O15" i="10"/>
  <c r="O16" i="10"/>
  <c r="O17" i="10"/>
  <c r="O18" i="10"/>
  <c r="W31" i="10" l="1"/>
  <c r="O31" i="10"/>
  <c r="W12" i="10" l="1"/>
  <c r="W13" i="10"/>
  <c r="W14" i="10"/>
  <c r="O12" i="10"/>
  <c r="O13" i="10"/>
  <c r="O14" i="10"/>
  <c r="W20" i="19" l="1"/>
  <c r="O20" i="19"/>
  <c r="O14" i="19"/>
  <c r="W41" i="10" l="1"/>
  <c r="O41" i="10"/>
  <c r="W40" i="10" l="1"/>
  <c r="O40" i="10"/>
  <c r="C34" i="22" l="1"/>
  <c r="D34" i="22"/>
  <c r="B34" i="22"/>
  <c r="W38" i="10" l="1"/>
  <c r="O38" i="10"/>
  <c r="W37" i="10"/>
  <c r="O37" i="10"/>
  <c r="W36" i="10"/>
  <c r="O36" i="10"/>
  <c r="O42" i="19" l="1"/>
  <c r="W42" i="19"/>
  <c r="W35" i="10" l="1"/>
  <c r="O35" i="10"/>
  <c r="W34" i="10" l="1"/>
  <c r="O34" i="10"/>
  <c r="D22" i="22" l="1"/>
  <c r="C22" i="22"/>
  <c r="B22" i="22"/>
  <c r="E21" i="22"/>
  <c r="E20" i="22"/>
  <c r="E19" i="22"/>
  <c r="E18" i="22"/>
  <c r="E17" i="22"/>
  <c r="E16" i="22"/>
  <c r="E22" i="22" l="1"/>
  <c r="O26" i="19" l="1"/>
  <c r="W26" i="19"/>
  <c r="O27" i="19"/>
  <c r="O28" i="19"/>
  <c r="O18" i="19"/>
  <c r="W18" i="19"/>
  <c r="O28" i="10" l="1"/>
  <c r="W33" i="10" l="1"/>
  <c r="O33" i="10"/>
  <c r="W21" i="10"/>
  <c r="W23" i="10"/>
  <c r="W24" i="10"/>
  <c r="W25" i="10"/>
  <c r="W26" i="10"/>
  <c r="W27" i="10"/>
  <c r="W28" i="10"/>
  <c r="W30" i="10"/>
  <c r="W32" i="10"/>
  <c r="W20" i="10"/>
  <c r="O25" i="10"/>
  <c r="O26" i="10"/>
  <c r="O27" i="10"/>
  <c r="O30" i="10"/>
  <c r="O32" i="10"/>
  <c r="O24"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36" i="19"/>
  <c r="W36" i="19"/>
  <c r="O63" i="19" l="1"/>
  <c r="W63" i="19"/>
  <c r="O17" i="19" l="1"/>
  <c r="W17" i="19"/>
  <c r="O10" i="10" l="1"/>
  <c r="O8" i="19"/>
  <c r="W8" i="19"/>
  <c r="W34" i="19"/>
  <c r="O34" i="19"/>
  <c r="W32" i="19"/>
  <c r="O32" i="19"/>
  <c r="W31" i="19"/>
  <c r="O31" i="19"/>
  <c r="W30" i="19"/>
  <c r="O30" i="19"/>
  <c r="O33" i="19"/>
  <c r="W33" i="19"/>
  <c r="W43" i="19" l="1"/>
  <c r="O43" i="19"/>
  <c r="O25" i="19" l="1"/>
  <c r="W25" i="19"/>
  <c r="O62" i="19" l="1"/>
  <c r="W62" i="19"/>
  <c r="W61" i="19" l="1"/>
  <c r="O61" i="19"/>
  <c r="W60" i="19"/>
  <c r="O60" i="19"/>
  <c r="W59" i="19"/>
  <c r="O59" i="19"/>
  <c r="W58" i="19"/>
  <c r="O58" i="19"/>
  <c r="W57" i="19"/>
  <c r="O57" i="19"/>
  <c r="W56" i="19"/>
  <c r="O56" i="19"/>
  <c r="W55" i="19"/>
  <c r="O55" i="19"/>
  <c r="W54" i="19"/>
  <c r="O54" i="19"/>
  <c r="W53" i="19"/>
  <c r="O53" i="19"/>
  <c r="W52" i="19"/>
  <c r="O52" i="19"/>
  <c r="W51" i="19"/>
  <c r="O51" i="19"/>
  <c r="W50" i="19"/>
  <c r="O50" i="19"/>
  <c r="W49" i="19"/>
  <c r="O49" i="19"/>
  <c r="W48" i="19"/>
  <c r="O48" i="19"/>
  <c r="W47" i="19"/>
  <c r="O47" i="19"/>
  <c r="W46" i="19"/>
  <c r="O46" i="19"/>
  <c r="W45" i="19"/>
  <c r="O45" i="19"/>
  <c r="W11" i="10" l="1"/>
  <c r="O11" i="10"/>
  <c r="O23" i="10"/>
  <c r="O21" i="10"/>
  <c r="O20" i="10"/>
  <c r="O39" i="19"/>
  <c r="W39" i="19"/>
  <c r="W41" i="19"/>
  <c r="O37" i="19"/>
  <c r="W37" i="19"/>
  <c r="O29" i="19"/>
  <c r="W29" i="19"/>
  <c r="W21" i="19"/>
  <c r="O21" i="19"/>
  <c r="O9" i="19" l="1"/>
  <c r="O8" i="10"/>
  <c r="O9" i="10"/>
  <c r="W13" i="19" l="1"/>
  <c r="O13" i="19"/>
  <c r="W11" i="19"/>
  <c r="O11" i="19"/>
  <c r="W7" i="10" l="1"/>
  <c r="O7" i="10"/>
</calcChain>
</file>

<file path=xl/sharedStrings.xml><?xml version="1.0" encoding="utf-8"?>
<sst xmlns="http://schemas.openxmlformats.org/spreadsheetml/2006/main" count="1651" uniqueCount="739">
  <si>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</si>
  <si>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</si>
  <si>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</si>
  <si>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</si>
  <si>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</si>
  <si>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</si>
  <si>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</si>
  <si>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</si>
  <si>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</si>
  <si>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</si>
  <si>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</si>
  <si>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</si>
  <si>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</si>
  <si>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</si>
  <si>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</si>
  <si>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</si>
  <si>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</si>
  <si>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</si>
  <si>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</si>
  <si>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</si>
  <si>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</si>
  <si>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</si>
  <si>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</si>
  <si>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</si>
  <si>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</si>
  <si>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</si>
  <si>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</si>
  <si>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</si>
  <si>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</si>
  <si>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</si>
  <si>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</si>
  <si>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</si>
  <si>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</si>
  <si>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</si>
  <si>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</si>
  <si>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</si>
  <si>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</si>
  <si>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</si>
  <si>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</si>
  <si>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</si>
  <si>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</si>
  <si>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</si>
  <si>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</si>
  <si>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</si>
  <si>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</si>
  <si>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</si>
  <si>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</si>
  <si>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</si>
  <si>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</si>
  <si>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</si>
  <si>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</si>
  <si>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</si>
  <si>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</si>
  <si>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</si>
  <si>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</si>
  <si>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</si>
  <si>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</si>
  <si>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</si>
  <si>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</si>
  <si>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</si>
  <si>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</si>
  <si>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</si>
  <si>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</si>
  <si>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</si>
  <si>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</si>
  <si>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</si>
  <si>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</si>
  <si>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</si>
  <si>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</si>
  <si>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</si>
  <si>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</si>
  <si>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</si>
  <si>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</si>
  <si>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</si>
  <si>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</si>
  <si>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</si>
  <si>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</si>
  <si>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</si>
  <si>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</si>
  <si>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</si>
  <si>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</si>
  <si>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</si>
  <si>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</si>
  <si>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</si>
  <si>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</si>
  <si>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</si>
  <si>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</si>
  <si>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</si>
  <si>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</si>
  <si>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</si>
  <si>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</si>
  <si>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</si>
  <si>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</si>
  <si>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</si>
  <si>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</si>
  <si>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</si>
  <si>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</si>
  <si>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</si>
  <si>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</si>
  <si>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</si>
  <si>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</si>
  <si>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</si>
  <si>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</si>
  <si>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</si>
  <si>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</si>
  <si>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</si>
  <si>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</si>
  <si>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</si>
  <si>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</si>
  <si>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</si>
  <si>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</si>
  <si>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</si>
  <si>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</si>
  <si>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</si>
  <si>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</si>
  <si>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</si>
  <si>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</si>
  <si>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</si>
  <si>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</si>
  <si>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</si>
  <si>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</si>
  <si>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</si>
  <si>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</si>
  <si>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</si>
  <si>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</si>
  <si>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</si>
  <si>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</si>
  <si>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</si>
  <si>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</si>
  <si>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</si>
  <si>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</si>
  <si>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</si>
  <si>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</si>
  <si>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</si>
  <si>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</si>
  <si>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</si>
  <si>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</si>
  <si>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</si>
  <si>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</si>
  <si>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</si>
  <si>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</si>
  <si>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</si>
  <si>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</si>
  <si>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</si>
  <si>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</si>
  <si>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</si>
  <si>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</si>
  <si>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</si>
  <si>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</si>
  <si>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</si>
  <si>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</si>
  <si>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</si>
  <si>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</si>
  <si>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</si>
  <si>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</si>
  <si>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</si>
  <si>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</si>
  <si>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</si>
  <si>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</si>
  <si>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</si>
  <si>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</si>
  <si>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</si>
  <si>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</si>
  <si>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</si>
  <si>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</si>
  <si>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</si>
  <si>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</si>
  <si>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</si>
  <si>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</si>
  <si>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</si>
  <si>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</si>
  <si>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</si>
  <si>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</si>
  <si>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</si>
  <si>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</si>
  <si>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</si>
  <si>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</si>
  <si>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</si>
  <si>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</si>
  <si>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</si>
  <si>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</si>
  <si>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</si>
  <si>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</si>
  <si>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</si>
  <si>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</si>
  <si>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</si>
  <si>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</si>
  <si>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</si>
  <si>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</si>
  <si>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</si>
  <si>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</si>
  <si>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</si>
  <si>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</si>
  <si>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</si>
  <si>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</si>
  <si>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</si>
  <si>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</si>
  <si>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</si>
  <si>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</si>
  <si>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</si>
  <si>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</si>
  <si>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</si>
  <si>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</si>
  <si>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</si>
  <si>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</si>
  <si>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</si>
  <si>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</si>
  <si>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</si>
  <si>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</si>
  <si>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</si>
  <si>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</si>
  <si>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</si>
  <si>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</si>
  <si>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</si>
  <si>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</si>
  <si>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</si>
  <si>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</si>
  <si>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</si>
  <si>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</si>
  <si>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</si>
  <si>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</si>
  <si>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</si>
  <si>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</si>
  <si>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</si>
  <si>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</si>
  <si>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AR</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</si>
  <si>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</si>
  <si>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</si>
  <si>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</si>
  <si>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</si>
  <si>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</si>
  <si>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</si>
  <si>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</si>
  <si>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</si>
  <si>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</si>
  <si>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</si>
  <si>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</si>
  <si>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</si>
  <si>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</si>
  <si>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</si>
  <si>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</si>
  <si>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</si>
  <si>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</si>
  <si>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</si>
  <si>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</si>
  <si>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</si>
  <si>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</si>
  <si>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</si>
  <si>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</si>
  <si>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</si>
  <si>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</si>
  <si>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</si>
  <si>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</si>
  <si>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</si>
  <si>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</si>
  <si>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</si>
  <si>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</si>
  <si>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</si>
  <si>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</si>
  <si>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</si>
  <si>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</si>
  <si>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</si>
  <si>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Strategic 7</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</si>
  <si>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</si>
  <si>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</si>
  <si>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</si>
  <si>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</si>
  <si>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</si>
  <si>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</si>
  <si>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</si>
  <si>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</si>
  <si>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</si>
  <si>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</si>
  <si>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</si>
  <si>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</si>
  <si>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</si>
  <si>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</si>
  <si>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</si>
  <si>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</si>
  <si>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</si>
  <si>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</si>
  <si>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</si>
  <si>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</si>
  <si>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</si>
  <si>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</si>
  <si>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</si>
  <si>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</si>
  <si>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</si>
  <si>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</si>
  <si>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</si>
  <si>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</si>
  <si>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</si>
  <si>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</si>
  <si>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</si>
  <si>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</si>
  <si>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</si>
  <si>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</si>
  <si>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</si>
  <si>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</si>
  <si>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</si>
  <si>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</si>
  <si>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</si>
  <si>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</si>
  <si>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</si>
  <si>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</si>
  <si>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</si>
  <si>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</si>
  <si>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</si>
  <si>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</si>
  <si>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</si>
  <si>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</si>
  <si>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</si>
  <si>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</si>
  <si>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</si>
  <si>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</si>
  <si>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</si>
  <si>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</si>
  <si>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</si>
  <si>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</si>
  <si>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</si>
  <si>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</si>
  <si>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</si>
  <si>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</si>
  <si>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</si>
  <si>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</si>
  <si>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</si>
  <si>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</si>
  <si>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</si>
  <si>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</si>
  <si>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</si>
  <si>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</si>
  <si>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</si>
  <si>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</si>
  <si>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</si>
  <si>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</si>
  <si>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</si>
  <si>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</si>
  <si>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</si>
  <si>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</si>
  <si>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</si>
  <si>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</si>
  <si>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</si>
  <si>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</si>
  <si>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</si>
  <si>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</si>
  <si>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</si>
  <si>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</si>
  <si>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</si>
  <si>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</si>
  <si>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</si>
  <si>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</si>
  <si>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</si>
  <si>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</si>
  <si>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</si>
  <si>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</si>
  <si>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</si>
  <si>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</si>
  <si>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</si>
  <si>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</si>
  <si>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</si>
  <si>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</si>
  <si>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</si>
  <si>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</si>
  <si>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Continue to liaise with MHCLG on Government announcements with regard to replacement funding</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</si>
  <si>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</si>
  <si>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</si>
  <si>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</si>
  <si>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</si>
  <si>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</si>
  <si>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</si>
  <si>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</si>
  <si>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</si>
  <si>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</si>
  <si>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</si>
  <si>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</si>
  <si>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</si>
  <si>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</si>
  <si>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</si>
  <si>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</si>
  <si>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</si>
  <si>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</si>
  <si>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</si>
  <si>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</si>
  <si>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</si>
  <si>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</si>
  <si>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</si>
  <si>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10.12.2018</t>
  </si>
  <si>
    <t>SSLEP PAG</t>
  </si>
  <si>
    <t xml:space="preserve">LEP geography.
</t>
  </si>
  <si>
    <t>SSLEP Chair</t>
  </si>
  <si>
    <t>Immediate</t>
  </si>
  <si>
    <t>Moderate</t>
  </si>
  <si>
    <t>An inexperienced LEP Board as a singular Board</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</si>
  <si>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</si>
  <si>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</si>
  <si>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</si>
  <si>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</si>
  <si>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</si>
  <si>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</si>
  <si>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</si>
  <si>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</si>
  <si>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</si>
  <si>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</si>
  <si>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</si>
  <si>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</si>
  <si>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</si>
  <si>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</si>
  <si>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</si>
  <si>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</si>
  <si>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</si>
  <si>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</si>
  <si>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</si>
  <si>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</si>
  <si>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</si>
  <si>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</si>
  <si>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</si>
  <si>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</si>
  <si>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</si>
  <si>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</si>
  <si>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13.08.2020</t>
  </si>
  <si>
    <t>SSLEP CEO</t>
  </si>
  <si>
    <t>Programme Delivery</t>
  </si>
  <si>
    <t xml:space="preserve">Annual budget reviews
</t>
  </si>
  <si>
    <t>Close links with SCC HR re JE process. 
Recruitment process.</t>
  </si>
  <si>
    <t xml:space="preserve"> A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 (Note: during the recent GBF bid, BEIS referred some districts back to SSLEP from GBSLEP).</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</si>
  <si>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</si>
  <si>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19.08.2020</t>
  </si>
  <si>
    <t>GPF Panel</t>
  </si>
  <si>
    <t>GPF Manager</t>
  </si>
  <si>
    <t>Impacts on the ability to offer funding to other businesses</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</si>
  <si>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</si>
  <si>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</si>
  <si>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</si>
  <si>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</si>
  <si>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</si>
  <si>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</si>
  <si>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</si>
  <si>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</si>
  <si>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</si>
  <si>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</si>
  <si>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</si>
  <si>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</si>
  <si>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Impacting on ability of Board to act as a single group, in the best interests of the group i.e. being able to focus on "larger than local" issues.</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</si>
  <si>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</si>
  <si>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</si>
  <si>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</si>
  <si>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</si>
  <si>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</si>
  <si>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</si>
  <si>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</si>
  <si>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</si>
  <si>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</si>
  <si>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 If a short notice call of limited scope arises there is a reputational risk re the LEP's ability to move quickly enough and inclusively enough.</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</si>
  <si>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</si>
  <si>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</si>
  <si>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</si>
  <si>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</si>
  <si>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 xml:space="preserve">Potential for default or delayed repayment of GPF loans.
AS GPF is to be self-sustaining.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</si>
  <si>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</si>
  <si>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</si>
  <si>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</si>
  <si>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</si>
  <si>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</si>
  <si>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</si>
  <si>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</si>
  <si>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</si>
  <si>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</si>
  <si>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</si>
  <si>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</si>
  <si>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</si>
  <si>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</si>
  <si>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</si>
  <si>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</si>
  <si>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</si>
  <si>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</si>
  <si>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</si>
  <si>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</si>
  <si>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</si>
  <si>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</si>
  <si>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</si>
  <si>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</si>
  <si>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</si>
  <si>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</si>
  <si>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</si>
  <si>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</si>
  <si>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</si>
  <si>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</si>
  <si>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</si>
  <si>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</si>
  <si>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and Finance</t>
  </si>
  <si>
    <t xml:space="preserve">Regular reviews are undertaken at programme level and potential impacts of this risk monitored by each programme.
</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</si>
  <si>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</si>
  <si>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</si>
  <si>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</si>
  <si>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</si>
  <si>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</si>
  <si>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</si>
  <si>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</si>
  <si>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</si>
  <si>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</si>
  <si>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</si>
  <si>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</si>
  <si>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</si>
  <si>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</si>
  <si>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</si>
  <si>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</si>
  <si>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</si>
  <si>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</si>
  <si>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</si>
  <si>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</si>
  <si>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GBF2</t>
  </si>
  <si>
    <t>There is a risk that the SSLEP programme of Getting Building Fund schemes may not achieve forecast outputs</t>
  </si>
  <si>
    <t>Outputs profile is included in the funding agreement</t>
  </si>
  <si>
    <t>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</si>
  <si>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</si>
  <si>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</si>
  <si>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</si>
  <si>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</si>
  <si>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</si>
  <si>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</si>
  <si>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</si>
  <si>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</si>
  <si>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</si>
  <si>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</si>
  <si>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</si>
  <si>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</si>
  <si>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Strategic</t>
  </si>
  <si>
    <t>issue 
CDGD</t>
  </si>
  <si>
    <t>issue 
Strategic</t>
  </si>
  <si>
    <t>issue 
GPF</t>
  </si>
  <si>
    <t>Profile Finance Report tracker in place; 20/21 quarterly profile in place</t>
  </si>
  <si>
    <t>Risks</t>
  </si>
  <si>
    <t>Programme Risks and Issues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</si>
  <si>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</si>
  <si>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</si>
  <si>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</si>
  <si>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</si>
  <si>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</si>
  <si>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</si>
  <si>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</si>
  <si>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</si>
  <si>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</si>
  <si>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</si>
  <si>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</si>
  <si>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</si>
  <si>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SPMG  Chair</t>
  </si>
  <si>
    <t xml:space="preserve">Continuous bidding call and publicise GPF via a wide range of media, events and partnership activity.
</t>
  </si>
  <si>
    <t xml:space="preserve">Maintain visibility of the ongoing business model of the service.  AR is to seek an SSLEP Board member volunteer to represent the LEP on the Shire Hall Steering Group.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</si>
  <si>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</si>
  <si>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</si>
  <si>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 xml:space="preserve">SPMG </t>
  </si>
  <si>
    <t>SSLEP Covid-19 Task Force / SPMG</t>
  </si>
  <si>
    <t xml:space="preserve"> - LIS will have to reprofile implementation plans around recovery, renewal and longer term growth (i.e. short, medium, long term)
 - There may an operational risk if LEP resources are over-stretched (e.g. demand on Growth Hub support)
 - there may be an impact on future LEP funding if funds are diverted to support furlough or other government Covid mitigations.</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</si>
  <si>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</si>
  <si>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Local Recovery and Devolution White Paper c/o UK Government (MHCLG sponsoring dept.) has the potential to shape the 'levelling up' policy agenda for the remaining four years of this central government administration.  May led to institutional reform of the LEP and/or its membership.  Now expected to be published in early Summer 2021.
</t>
  </si>
  <si>
    <t>There is a risk that the SSLEP will not meet National Assurance Framework diversity requirements by 2023 associated with being a public funded board.</t>
  </si>
  <si>
    <t xml:space="preserve">The impact could be that an LIS Implementation Plan, which is likely to be required to access competitive/discretionary government funding, may not be produced.  </t>
  </si>
  <si>
    <t xml:space="preserve">There is a risk of impact from economic and political trends which are beyond the control of the SSLEP. 
EU transition, global pandemic, stability of central government, general downturn in the economy could all impact negatively (or positively) on the schemes within the programme.  
</t>
  </si>
  <si>
    <t>Programmes could slow or stall as a result of any of these external factors, which would have the affect of the programme not meeting targets</t>
  </si>
  <si>
    <t>LEP Covid-19 Task Force meet on a weekly basis.  LEP Secretariat also support Staffordshire Prepared / Civil Contingency Groups (e.g. Recovery Co-ordinating Group).  Appropriate timely responses in the absence of clarity re impact and timing.</t>
  </si>
  <si>
    <t>1. Build credibility - demonstrate delivery; show that the LEP is a valid investment proposal.
2. Make the case : engage with the government / align communications &amp; marketing
3. Build good partner relations</t>
  </si>
  <si>
    <t>LEP Secretariat have a Management Information System to track performance/actions required and includes straightforward actions to achieve compliance/embrace good practise.  Recruitment for two new Board members is underway.</t>
  </si>
  <si>
    <t xml:space="preserve">Keep abreast of delivery partner operational issues and SPMG taking action as appropriate through conventional grant award conditions, incentives and penalties.
</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</si>
  <si>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</si>
  <si>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</si>
  <si>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GBF</t>
  </si>
  <si>
    <t>Developments are expected shortly. SPMG are reviewing monthly.</t>
  </si>
  <si>
    <t>Continue to monitor using ERDF process and advise via ESIF Committee and SSLEP Executive Board
03/02/21 - MC advised that this risk can now be closed</t>
  </si>
  <si>
    <t xml:space="preserve">Updates through ESIF Committee </t>
  </si>
  <si>
    <t>N Senior / M Connell</t>
  </si>
  <si>
    <t>M Connell</t>
  </si>
  <si>
    <t>Monitor spend and review spend forecasts regularly with scheme leads.
Spend profile is included in the funding agreement</t>
  </si>
  <si>
    <t>The delay in government confirming future geographies could impact on SSLEP funding from government going forwards.  Funding could be withheld in the future.</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</si>
  <si>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</si>
  <si>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AR is to seek an SSLEP Board member volunteer to represent the LEP on the Shire Hall Steering Group.  MP confirmed that he has received messages regarding dates for these meetings.  AR will join the Design Group for the scheme. </t>
  </si>
  <si>
    <t>Skills 8</t>
  </si>
  <si>
    <t>SEF 3 - Digital Skills Academy - There is a risk that the project will not deliver its spend and/or outputs targets.</t>
  </si>
  <si>
    <t>Financial/
economic</t>
  </si>
  <si>
    <t xml:space="preserve">Funding Agreements include claw-back arrangements. Agree any remedial actions with the provider following review </t>
  </si>
  <si>
    <t>Skills 9</t>
  </si>
  <si>
    <t>SEF 3 - Creative &amp; Digital Industries Project - There is a risk that the project will not deliver its spend and/or outputs targets.</t>
  </si>
  <si>
    <t>Skills 10</t>
  </si>
  <si>
    <t>SEF 3 - Construction Industries Digital Technologies - There is a risk that the project will not deliver its spend and/or outputs targets.</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</si>
  <si>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</si>
  <si>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</si>
  <si>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</si>
  <si>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</si>
  <si>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</si>
  <si>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</si>
  <si>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r>
      <t>To  be monitored and discussed at the next funding meeting. Reserved from core budget: £100k for 2019/20 VAT and £65k for 20/21.</t>
    </r>
    <r>
      <rPr>
        <u/>
        <sz val="9"/>
        <rFont val="Arial"/>
        <family val="2"/>
      </rPr>
      <t xml:space="preserve"> </t>
    </r>
    <r>
      <rPr>
        <sz val="9"/>
        <rFont val="Arial"/>
        <family val="2"/>
      </rPr>
      <t xml:space="preserve">January 2021:The 20/21 VAT liability has been increased to £90k.  </t>
    </r>
    <r>
      <rPr>
        <u/>
        <sz val="9"/>
        <rFont val="Arial"/>
        <family val="2"/>
      </rPr>
      <t xml:space="preserve">
The 20/21 VAT liability was increased to £100k. From 2021/22 the budget commitments have been set as inclusive of VAT.</t>
    </r>
    <r>
      <rPr>
        <sz val="9"/>
        <rFont val="Arial"/>
        <family val="2"/>
      </rPr>
      <t xml:space="preserve">
 Redundancy pot of £45k + £10k top up to be added in 20/21; underspend from core fund may further increase this reserve.</t>
    </r>
  </si>
  <si>
    <t xml:space="preserve">The requirement is now embedded in LEP Secretariat to support LEP Chair/Board as 'Business as Usual'.  Internal Audit, Mid Year Performance Review and Annual Reviews track performance. </t>
  </si>
  <si>
    <t>The impact could be an underspend in the GBF LEP allocation and the creation of fewer jobs to dampen economic growth.</t>
  </si>
  <si>
    <t xml:space="preserve">monthly project review in place  until spend targets are met, followed by quarterly reviews. Project reviewed at monthly S&amp;E management meetings </t>
  </si>
  <si>
    <t xml:space="preserve">GBF 5 </t>
  </si>
  <si>
    <t>Finance</t>
  </si>
  <si>
    <t xml:space="preserve">
Close monitoring and tracking of project progress.  Quarterly tracking of financial progress.</t>
  </si>
  <si>
    <t>Funding agreements include claw-back arrangements and reporting obligations.</t>
  </si>
  <si>
    <t>The impact of this is that any financial risk or loss arising from failure of a scheme to progress or complete would be higher for GBF grant and lower for match funded contribution as GBF is front-loaded.</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</si>
  <si>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</si>
  <si>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</si>
  <si>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</si>
  <si>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</si>
  <si>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</si>
  <si>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</si>
  <si>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</si>
  <si>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</si>
  <si>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</si>
  <si>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GBF programme is in very early stages.   
Outputs targets and timelines for delivery of these are included in the funding agreements, most of which have now been complete.  The funding agreements contain clawback clauses.
Spend and outputs are monitored and reported to BEIS, Board and SPMG</t>
  </si>
  <si>
    <t xml:space="preserve">Covid - Businesses are emerging from national lockdown(s) / new regional-tier restrictions, and the associated impact on business trading/survival and temporary/permanent job losses are beginning to be understood  Impacts may include:
</t>
  </si>
  <si>
    <t>Partner networks are monitoring this and the LEP is seeking early insight.  The White Paper is now expected in Winter 2021 (delayed from Summer/Autumn 2020), and should set out a menu of options and process.</t>
  </si>
  <si>
    <t>Risk of business continuity for LEP and associated Growth Hub given LEP Review process</t>
  </si>
  <si>
    <t>Regular engagement with officials and working groups to help to shape future structures. High quality delivery to secure confidence in current role.</t>
  </si>
  <si>
    <t>Governance policy and process/structural change to ensure direct line management</t>
  </si>
  <si>
    <t>Strategic/
Delivery</t>
  </si>
  <si>
    <t>Risk of failure to meet grant conditions for the Growth Hub which requires direct leadership and Governance from the LEP and failure to understand and mitigate associated risks relating to Growth Hub finance/operations/performance</t>
  </si>
  <si>
    <t>Financial/
reputation</t>
  </si>
  <si>
    <t>Government process</t>
  </si>
  <si>
    <t>Letter of comfort for delivery 21/22. Engagement and influence into LEP Review process</t>
  </si>
  <si>
    <t>Direct operational reporting commenced via regular meetings with CEO. Outline proposal of activity for 21/22 and Budget (S1/S3) shared with Board. Regular progress reports required to SPMG</t>
  </si>
  <si>
    <t xml:space="preserve">Resourcing proposal will be brought to Board in June 2021 
</t>
  </si>
  <si>
    <t>Proposal including revised structure and budget to be presented to Board in June 2021</t>
  </si>
  <si>
    <t>Reputation/ 
Compliance</t>
  </si>
  <si>
    <t>Review redundancy annually.  Keep running total of VAT from 1/4/2019.
2021/22 budget commitments have been set/approved inclusive of VAT.</t>
  </si>
  <si>
    <t xml:space="preserve">Review LEP Strategy. </t>
  </si>
  <si>
    <t xml:space="preserve">Board engagement to be sought.
</t>
  </si>
  <si>
    <t>Governance/scrutiny via SPMG; formal approval of business plan and budget .
Future organisation governance structure to be reviewed at LEP Executive Board/</t>
  </si>
  <si>
    <t>There is a risk that the LEP review will significantly alter the direction of the LEP.</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</si>
  <si>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</si>
  <si>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 xml:space="preserve">A loan of £450K to date remains unpaid. Now with SCC legal to recover
</t>
  </si>
  <si>
    <t xml:space="preserve">GBF
</t>
  </si>
  <si>
    <t>Funding Agreement is in place to mitigate loss via the terms of recovery.    A paper was taken to Board on 18/02/21 and a way forward was proposed, being a repayment plan plus a charge on property.   Further correspondence was sent to the beneficiary from SCC legal on 30.04.21, detailing proposed terms for the repayment of the loan, namely repayments from the Applicant/Guarantor of £20,000 per quarter including interest with security of a second charge over a relevant property or properties.  There would also be a long stop date by which time the funding must have been repaid to ensure the Council would not call on the security  (5 years 9 months from the date of the first repayment).  Any agreement to be entered into would need to oblige the Applicant to repay the outstanding funding amount to the Council upon the sale of the premises or any other property whether or not the Council has a legal charge over the property.  The applicant has responded to the proposal with a counter-proposal of £15,000 per quarter. SCC legal are drafting the necessary documentation to obtain approval from the GPF panel to action this proposal.. All interest charges are paid to date.</t>
  </si>
  <si>
    <t>CDGD27</t>
  </si>
  <si>
    <t xml:space="preserve">
Strategic 15</t>
  </si>
  <si>
    <t xml:space="preserve">
Strategic 16</t>
  </si>
  <si>
    <t xml:space="preserve">
Strategic 17</t>
  </si>
  <si>
    <t>SCC Highways</t>
  </si>
  <si>
    <t>Programme delivery/
Finance</t>
  </si>
  <si>
    <t>Finance/
reputation</t>
  </si>
  <si>
    <t xml:space="preserve">
Strategic 18</t>
  </si>
  <si>
    <t xml:space="preserve">
Strategic 19</t>
  </si>
  <si>
    <t xml:space="preserve">
Strategic 20</t>
  </si>
  <si>
    <t xml:space="preserve">
Strategic 21</t>
  </si>
  <si>
    <t>Growth Hub Manager – change of key personnel due to new role last year.</t>
  </si>
  <si>
    <t>Delivery/ reputation</t>
  </si>
  <si>
    <t>Governance structure - this post now reports direct to LEP CEO.
Recruitment processes.</t>
  </si>
  <si>
    <t>SSLEP CEO will work with current Growth Hub Manager to draw up a JD and recruit to the role. In meantime, the Growth Hub Manager has agreed to cover until replacement sourced.</t>
  </si>
  <si>
    <t>AB</t>
  </si>
  <si>
    <t>There is a risk that the Growth Hub could be left without a manager</t>
  </si>
  <si>
    <t>Careers Enterprise Hub - risk of lack of future funding. A request for funding has been received on 10/06/21 with a deadline of 16th July</t>
  </si>
  <si>
    <t>Late notice of match funding required places service and staff at risk.</t>
  </si>
  <si>
    <t>Working with Make It Stoke Staffs to identify alternative sources.
Careers Enterprise Company have agreed to postpone deadline date until August.</t>
  </si>
  <si>
    <t>SPMGChair</t>
  </si>
  <si>
    <t>SPMG funding processes</t>
  </si>
  <si>
    <t>Risk of strategic changes in relation to existing contracts and services delivered by SSLEP</t>
  </si>
  <si>
    <t>Reputation/
Governance</t>
  </si>
  <si>
    <t>SSLEP strategy and governance</t>
  </si>
  <si>
    <t xml:space="preserve">Map the contracts to enable us to risk assess against available  funding streams
</t>
  </si>
  <si>
    <t>SSLEP has not yet received the annual Core Fund offer letter from BEIS</t>
  </si>
  <si>
    <t>This could potentially impact on the core budget</t>
  </si>
  <si>
    <t xml:space="preserve">
Delivery</t>
  </si>
  <si>
    <t>LEP Review</t>
  </si>
  <si>
    <t>Hatch have been commissioned to carry out a contracts mapping exercise. Results will be taken to Audit &amp; Finance in September.</t>
  </si>
  <si>
    <t>Risk of impact on governance arrangements, contracts and delivery</t>
  </si>
  <si>
    <t xml:space="preserve">LEP CEO and Chair pressing BEIS for a decision, directly and via LEP Network. We have sufficient reserves to manage cashflow.
</t>
  </si>
  <si>
    <t>South Staffordshire College’s Digital Skills Academy project claimed £539,860 against profile of £539,973 an underspend of £113. £493,314 in-kind match recorded to date..</t>
  </si>
  <si>
    <t>AB/AR</t>
  </si>
  <si>
    <t>SSLEP has now received an offer letter for funding for 6 months, so funding is in place to end of September 2021</t>
  </si>
  <si>
    <t xml:space="preserve">Strategic
</t>
  </si>
  <si>
    <t>GPF5</t>
  </si>
  <si>
    <t>GPF Programme Manager</t>
  </si>
  <si>
    <t>An LGF scheme in receipt of both LGF grant and GPF loan is delayed and in breach of the S278 agreement.  There is arisk that, if the issues are not resolved quickly by SCC Highways, the scheme may be further delayed or fail to progress.  Further delays could reduce the length of time before the loan repayment needs to be made (May 2023). (Linked to CDGD risk 27)</t>
  </si>
  <si>
    <t>LGF contract and GPF contract</t>
  </si>
  <si>
    <t>SSLEP Programme Manager is keeping in close contract with SCC Highways and SCC Legal to monitor progress</t>
  </si>
  <si>
    <t>LGF/GPF Prog Mngrs</t>
  </si>
  <si>
    <t>A meeting is to be held on 18/08/2021 between: SCC Highways leads, the Amey project manager, the SCC S278 and Land Transfer solicitors, scheme sponsors and their solicitor. 
An update report will be brought to SPMG 24/08/21 and to Audit &amp; Finance on 01/09/21 if this has not been resolved prior to the meeting on 18th Aug.</t>
  </si>
  <si>
    <t>Timely repayment may be at risk, impacting on the GPF loan cycle.</t>
  </si>
  <si>
    <t>The de-allocation of Drakelow removes a substantial risk from SSLEP and gives D2N2 far greater control and flexibility. 
A process will be put in place to ensure that match spend is evidenced in the same way that grant spend must be evidenced (provision of invoices etc).</t>
  </si>
  <si>
    <t>GBF7</t>
  </si>
  <si>
    <t>The impact of this could be partially-completed schemes that have failed to spend all their GBF allocation by the end of March 2022.</t>
  </si>
  <si>
    <t>Finance/Delivery</t>
  </si>
  <si>
    <t>Reporting and monitoring processes.  
Contracts.</t>
  </si>
  <si>
    <t xml:space="preserve">Close monitoring and tracking of progress towards contracting and project start dates and spend progress.  </t>
  </si>
  <si>
    <t>Jul/Aug -21</t>
  </si>
  <si>
    <t xml:space="preserve">
SCC Highways legal processes.
SSLEP legal contracts (include clawback clauses)</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</si>
  <si>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</si>
  <si>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 xml:space="preserve">
Strategic 22</t>
  </si>
  <si>
    <t>Information may be unclear, inconsistent or omitted instead of following a clear and transparent path between subgroups and Board.</t>
  </si>
  <si>
    <t xml:space="preserve">Internal protocols.
Consistent templates
</t>
  </si>
  <si>
    <t>MA/AB</t>
  </si>
  <si>
    <t>SPMG asked the Careers Enterprise Hub to provide a business case if they wished to bid for LEP funding, but no business case has been received.   SCC and SoTCC have agreed to underwrite the match funding for the current academic year, so the LEP CEO has signed and progressed the CEC grant offer letter. The Careers Hub could still  subsequently submit a business case to the LEP, although they have been advised that there is no guarantee of any LEP funding.</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</si>
  <si>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</si>
  <si>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</si>
  <si>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SCC Highways and the scheme sponsor are working to resolve  the problems.
</t>
  </si>
  <si>
    <t>GBF8</t>
  </si>
  <si>
    <t>Reporting and monitoring</t>
  </si>
  <si>
    <t>Monitoring and tracking of project progress/financial progress, especially in relation to supplier costs.</t>
  </si>
  <si>
    <t>Quarterly project progress reports and frequent interim conversations with scheme leads.</t>
  </si>
  <si>
    <t xml:space="preserve">There is a risk that escalating costs and shortages of supplies due to Covid and Brexit could cause delays and project costs to increase to a significant level above original budget.  </t>
  </si>
  <si>
    <t>Schemes may find if diffiicult to fully complete if costs significantly exceed budget or shortages of materials cause extensive delays.</t>
  </si>
  <si>
    <t>Lack of consistency regarding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</si>
  <si>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Audit &amp; Finance Committee have requested that draft templates (for agendas, minutes etc) are drawn up and shared with subgroup Chairs so that one standard version can be used.
Shared filing protocols and permissions are to be reviewed.</t>
  </si>
  <si>
    <t xml:space="preserve">
Strategic
</t>
  </si>
  <si>
    <t xml:space="preserve">
GPF </t>
  </si>
  <si>
    <t xml:space="preserve">
CDGD
</t>
  </si>
  <si>
    <t>January A&amp;F Group consider this risk to be "In Control" as applications are oversubscribed.
There was a call in September 2020: Round 15: 2 projects were progressing to Stage 2 along with a project from Round 14.  However both of the round 15 schemes have subsequently withdrawn their request for funding (one due to issues around security of the loan and one since the company has now been sold).
There is a halt on any further GPF calls until the results of the Insight report are received.</t>
  </si>
  <si>
    <t xml:space="preserve">There is a risk that liquidation/insolvency of contractors, sub-contractors or suppliers may cause significant disruption and delays to a scheme. </t>
  </si>
  <si>
    <t>Delays due to a need to repeat tender processes or where there are long lead in times for supplies/materials could significantly impact on the ability of a scheme to deliver to timescale and to spend by the grant deadline and also could increase costs..</t>
  </si>
  <si>
    <t>Monitoring and tracking of project progress/financial progress.  Work closely with schemes to understand the risk and the implications for the scheme.</t>
  </si>
  <si>
    <t>Two GBF schemes have been impacted.  SPMG are made aware of any significant impact on a scheme and the mitigations in place.</t>
  </si>
  <si>
    <t>GBF9</t>
  </si>
  <si>
    <t>As part of the baseline report to BEIS, schemes have been asked to submit a quarterly spend profile. These are being included in the funding agreements. The baseline report to BEIS was submitted 26/11/20.  
As at 5th June 2021: 9 schemes are contractually committed.   Drakelow GBF will be passported to D2N2 on approval of the D2N2 business case; the detail and control around this process is to be researched. One scheme has withdrawn (£190k). One scheme has been re-scoped, with a reduction in GBF ask of £350k. As more LEP funding has become available via capital switch funding, all Contingency schemes have been re-appraised and re-prioritised and 4 have been approved by SPMG, submitted to MHCLG RFC process and subsequently approved.  The re-scoped scheme and 2 of the 4 contingency schemes are now contracted; one is awaiting contract completion; one is pending contract.</t>
  </si>
  <si>
    <t>30-Sep-2021/2021</t>
  </si>
  <si>
    <t>SEF 3 - Automation &amp; Robotics Suite - There is a risk that the project will not deliver its spend and/or outputs targets.</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</si>
  <si>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etc.Risk reduced as Board members have been in place for a while now.</t>
    </r>
  </si>
  <si>
    <r>
      <t xml:space="preserve">Sub Groups are operational and continually evolving through 'learn/build as we go'.   SPMG scope of work via Hatch will be subject to a commissioning process.
</t>
    </r>
    <r>
      <rPr>
        <b/>
        <sz val="9"/>
        <rFont val="Arial"/>
        <family val="2"/>
      </rPr>
      <t>CLOSED risk - this will be picked up under wider levelling up and LEP Review</t>
    </r>
  </si>
  <si>
    <t xml:space="preserve">
Skills 11</t>
  </si>
  <si>
    <r>
      <rPr>
        <b/>
        <sz val="9"/>
        <color rgb="FFFF0000"/>
        <rFont val="Arial"/>
        <family val="2"/>
      </rPr>
      <t>NEW</t>
    </r>
    <r>
      <rPr>
        <sz val="9"/>
        <rFont val="Arial"/>
        <family val="2"/>
      </rPr>
      <t xml:space="preserve">
GBF</t>
    </r>
  </si>
  <si>
    <t>SSLEP programmes Issue Log - October 2021</t>
  </si>
  <si>
    <t>October-2021</t>
  </si>
  <si>
    <t xml:space="preserve">The DHN lead brought a presentation to Executive Board on 17/11/20. The scheme is progressing with the infrastructure stage.  SoTCC are to commission a market report on fuel prices next year. The scheme will bring a further report to SSLEP Board in the next financial year. SPMG has asked DHN scheme leads at what stage a site visit would be appropriate, to gain an understanding of the scheme.  The scheme lead suggests that the board members visit early next year when the interconnector works begin; the board will then be able to view the open trenches and the installed infrastructure.
</t>
  </si>
  <si>
    <t>A revised scheme has been proposed by the scheme sponsor.  There has been a significant change to the scheme and timescales.  A paper, including options, was brought to SPMG on 05/10/2021 and then escalated to Board on 21/10/21.  Board has delegated authority to a nominated group of Board members in order to progress this in a timely manner..</t>
  </si>
  <si>
    <t>The submission of a change request to MHCLG to request de-allocation/re-allocation of GBF was approved and the Change Request was submitted on 26/07/21.  MHCLG have subsequently approved the request. 
 A legal assurance agreement between SSLEP and D2N2 is currently being drafted. As the agreement will charge D2N2 to spend the grant only on this scheme and to deliver within a reasonable timescale, the agreement needs to include basic information re what the scheme will deliver and its milestones, in order for us to have a reference point to assess against.  Info requested on 05/10/21 and chased on 19/10/21 – D2N2 are waiting for info from the project sponsor.</t>
  </si>
  <si>
    <t xml:space="preserve"> Keele University raised this in advance of usual reporting deadlines and provided a refreshed spend profile and reassurance that they are confident that we will be able to claw back the initial underclaim during the claim period (final claim due to be submitted in March 2022). 
SPMG accepted the revised spend profile but requested that the project be rated as Amber and additional monitoring to take place. Keele University have been notified.
They slightly exceeded their revised Q1 spend forecast and very slightly underspent on their Q2 spend forecast.</t>
  </si>
  <si>
    <t>Shire Hall scheme - the main contractor went into liquidation just as the works were due to commence.  Putting a new contractor in place could cause significant delay to the scheme.</t>
  </si>
  <si>
    <t>There is a risk that the delays this will cause will impact the ability of the scheme to deliver within timescale and/or to spend GBF grant by the spend deadline of end March 2022.  Current delay is estimated at 12 weeks.</t>
  </si>
  <si>
    <t>SP/SA</t>
  </si>
  <si>
    <t>The scheme provided a briefing note to SPMG on 18/10/21.  An alternate contractor who is on the SCC Framework and has extensive experience of heritage projects is to be put in place, subject to the tender meeting the project specifications and cost parameters.  Reprofiling indicates that the scheme is still confident of being able to draw down the £1.6m Getting Building Fund contribution in full by the end of March 2022, with the balance of match funding from SCC being fully expended by the end of June 2022</t>
  </si>
  <si>
    <t>Stoke-on-Trent College - Creative and Digital Industries (CDI) project.  Grant spend up to Q1 £31,138, match £11,629. Forecast Q2 grant claim £218,860, match £87,989. Awaiting details of project launch.</t>
  </si>
  <si>
    <t>Stoke-on-Trent College - Construction Industry Digital Technologies (CIDT). Grant spend up to Q1 £41,633, match £14,761. Forecast Q2 grant claim £78,080, match £30,223. Awaiting details of project launch.</t>
  </si>
  <si>
    <t>JCB Academy – Automation &amp; Robotics suite – Actual grant spend up to Q2 £91,381, match £51,751. Project due to be completed by the end of the calendar year.</t>
  </si>
  <si>
    <t>ESIF 11</t>
  </si>
  <si>
    <t>Reporting</t>
  </si>
  <si>
    <t xml:space="preserve">There is a risk that progress is not being fully understood. The lack of local area programme management info and the fact that the ESIF Committee has not met since November 2019 mean there is a risk that the LEP is not fully sighted on the current position.
</t>
  </si>
  <si>
    <t>the ESIF programme would not be able to fully report progress to the LEP.</t>
  </si>
  <si>
    <t>MC has written to the Managing Agents to ask whether we will get an update over coming months and whether the ESIF Committee will be convened.</t>
  </si>
  <si>
    <t>Liaise with government</t>
  </si>
  <si>
    <r>
      <rPr>
        <b/>
        <sz val="9"/>
        <color rgb="FFFF0000"/>
        <rFont val="Arial"/>
        <family val="2"/>
      </rPr>
      <t>NEW</t>
    </r>
    <r>
      <rPr>
        <sz val="9"/>
        <rFont val="Arial"/>
        <family val="2"/>
      </rPr>
      <t xml:space="preserve">
ESIF</t>
    </r>
  </si>
  <si>
    <r>
      <t xml:space="preserve">Out of the 4 contingency schemes, 2 are contracted and underway or awaiting start;  1 contract is due to complete w/c 08/11/21.  The fourth scheme is not contracted and still pending confirmation that the scheme can proceed/is deliverable - discussions are ongoing with SMDC.
</t>
    </r>
    <r>
      <rPr>
        <i/>
        <sz val="9"/>
        <rFont val="Arial"/>
        <family val="2"/>
      </rPr>
      <t xml:space="preserve">In the event of any future capital funding allocations, lessons learned will be noted and deadlines will be included in the grant offer letters for submission of HoTs and for completion of contracts etc to avoid  lengthy delays.  Mitigation is in place - around half of the funding for the 4 contingency schemes is GBF and half is other LEP funding from reserves (put in place to progress all 4 schemes), so this dual funding could be revised to allow GBF funding to reflect the original ask and to return to SSLEP reserves the additional funding that was no longer required. </t>
    </r>
  </si>
  <si>
    <t>Agenda Item 10 appendix 2 Summary -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</si>
</sst>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30"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u/>
      <sz val="8"/>
      <name val="Arial"/>
      <family val="2"/>
    </font>
    <font>
      <b/>
      <sz val="8"/>
      <color rgb="FFFF0000"/>
      <name val="Arial"/>
      <family val="2"/>
    </font>
    <font>
      <b/>
      <sz val="20"/>
      <name val="Arial"/>
      <family val="2"/>
    </font>
    <font>
      <u/>
      <sz val="9"/>
      <name val="Arial"/>
      <family val="2"/>
    </font>
    <font>
      <u/>
      <sz val="10"/>
      <color theme="10"/>
      <name val="Arial"/>
      <family val="2"/>
    </font>
    <font>
      <i/>
      <sz val="9"/>
      <name val="Arial"/>
      <family val="2"/>
    </font>
  </fonts>
  <fills count="14">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28" fillId="0" borderId="0" applyNumberFormat="0" applyFill="0" applyBorder="0" applyAlignment="0" applyProtection="0"/>
  </cellStyleXfs>
  <cellXfs count="237">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0" fillId="0" borderId="0" xfId="0" applyNumberFormat="1"/>
    <xf numFmtId="0" fontId="2" fillId="8" borderId="1" xfId="0" applyFont="1" applyFill="1" applyBorder="1" applyAlignment="1" applyProtection="1">
      <alignment horizontal="left" vertical="center" wrapText="1"/>
      <protection locked="0"/>
    </xf>
    <xf numFmtId="9" fontId="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2" fillId="8" borderId="1" xfId="1"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1" xfId="0" applyFont="1" applyFill="1" applyBorder="1" applyAlignment="1">
      <alignment horizontal="left" vertical="center" wrapText="1"/>
    </xf>
    <xf numFmtId="14" fontId="2" fillId="8"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locked="0"/>
    </xf>
    <xf numFmtId="165" fontId="2" fillId="8"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8" borderId="1" xfId="1" applyNumberFormat="1" applyFont="1" applyFill="1" applyBorder="1" applyAlignment="1" applyProtection="1">
      <alignment horizontal="center" vertical="center" wrapText="1"/>
      <protection locked="0"/>
    </xf>
    <xf numFmtId="0" fontId="2" fillId="8" borderId="1" xfId="1" applyFont="1" applyFill="1" applyBorder="1" applyAlignment="1" applyProtection="1">
      <alignment vertical="center" wrapText="1"/>
      <protection locked="0"/>
    </xf>
    <xf numFmtId="0" fontId="3" fillId="8" borderId="1" xfId="0" applyFont="1" applyFill="1" applyBorder="1" applyAlignment="1">
      <alignment horizontal="center" vertical="center" wrapText="1"/>
    </xf>
    <xf numFmtId="0" fontId="2" fillId="8"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8" borderId="1" xfId="0" applyNumberFormat="1" applyFont="1" applyFill="1" applyBorder="1" applyAlignment="1" applyProtection="1">
      <alignment horizontal="center" vertical="center" wrapText="1"/>
      <protection locked="0"/>
    </xf>
    <xf numFmtId="166" fontId="2" fillId="8"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9" borderId="7" xfId="0" applyFont="1" applyFill="1" applyBorder="1" applyAlignment="1" applyProtection="1">
      <alignment horizontal="center" vertical="center" wrapText="1"/>
    </xf>
    <xf numFmtId="0" fontId="13" fillId="10"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10" borderId="0" xfId="0" quotePrefix="1" applyFont="1" applyFill="1" applyAlignment="1">
      <alignment vertical="center" wrapText="1"/>
    </xf>
    <xf numFmtId="0" fontId="13" fillId="0" borderId="0" xfId="0" applyFont="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13" fillId="0" borderId="0" xfId="0" applyFont="1" applyAlignment="1">
      <alignment vertical="center"/>
    </xf>
    <xf numFmtId="0" fontId="20" fillId="10" borderId="1" xfId="0" applyFont="1" applyFill="1" applyBorder="1" applyAlignment="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17" fillId="10" borderId="1" xfId="0" applyFont="1" applyFill="1" applyBorder="1" applyAlignment="1">
      <alignment vertical="center" wrapText="1"/>
    </xf>
    <xf numFmtId="0" fontId="18" fillId="10" borderId="1" xfId="0" applyFont="1" applyFill="1" applyBorder="1" applyAlignment="1">
      <alignment vertical="center" wrapText="1"/>
    </xf>
    <xf numFmtId="0" fontId="20" fillId="11" borderId="12" xfId="0" applyFont="1" applyFill="1" applyBorder="1" applyAlignment="1">
      <alignment horizontal="center" vertical="center" wrapText="1"/>
    </xf>
    <xf numFmtId="0" fontId="20" fillId="11" borderId="1" xfId="0" applyFont="1" applyFill="1" applyBorder="1" applyAlignment="1">
      <alignment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0" fillId="0" borderId="0" xfId="0" applyFont="1" applyAlignment="1">
      <alignment vertical="center"/>
    </xf>
    <xf numFmtId="0" fontId="20" fillId="10" borderId="12" xfId="0" applyFont="1" applyFill="1" applyBorder="1" applyAlignment="1">
      <alignment horizontal="center" vertical="top" wrapText="1"/>
    </xf>
    <xf numFmtId="0" fontId="13" fillId="10" borderId="1" xfId="0" applyFont="1" applyFill="1" applyBorder="1" applyAlignment="1">
      <alignment vertical="top" wrapText="1"/>
    </xf>
    <xf numFmtId="0" fontId="13" fillId="6" borderId="1" xfId="0" applyFont="1" applyFill="1" applyBorder="1" applyAlignment="1">
      <alignment horizontal="center" vertical="center" wrapText="1"/>
    </xf>
    <xf numFmtId="168" fontId="13" fillId="10" borderId="1" xfId="0" applyNumberFormat="1"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168" fontId="13" fillId="0" borderId="1" xfId="0" applyNumberFormat="1" applyFont="1" applyBorder="1" applyAlignment="1">
      <alignment vertical="top" wrapText="1"/>
    </xf>
    <xf numFmtId="168" fontId="13" fillId="10" borderId="1" xfId="0" applyNumberFormat="1" applyFont="1" applyFill="1" applyBorder="1" applyAlignment="1">
      <alignment horizontal="center" vertical="top" wrapText="1"/>
    </xf>
    <xf numFmtId="0" fontId="17" fillId="10" borderId="1" xfId="0" applyFont="1" applyFill="1" applyBorder="1" applyAlignment="1">
      <alignment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10" borderId="1" xfId="0"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8" fillId="2" borderId="6"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8" borderId="1" xfId="0" applyFont="1" applyFill="1" applyBorder="1" applyAlignment="1">
      <alignment vertical="center" wrapText="1"/>
    </xf>
    <xf numFmtId="167" fontId="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lignment horizontal="left" vertical="center" wrapText="1"/>
    </xf>
    <xf numFmtId="0" fontId="0" fillId="0" borderId="0" xfId="0" applyBorder="1" applyAlignment="1"/>
    <xf numFmtId="0" fontId="3" fillId="0" borderId="1" xfId="0" applyFont="1" applyBorder="1" applyAlignment="1">
      <alignment horizontal="center" vertical="center" wrapText="1"/>
    </xf>
    <xf numFmtId="0" fontId="0" fillId="8" borderId="0" xfId="0" applyFill="1" applyBorder="1" applyAlignment="1" applyProtection="1">
      <alignment vertical="center" wrapText="1"/>
      <protection locked="0"/>
    </xf>
    <xf numFmtId="0" fontId="11" fillId="8" borderId="1" xfId="0" applyFont="1" applyFill="1" applyBorder="1" applyAlignment="1">
      <alignment horizontal="left" vertical="top" wrapText="1"/>
    </xf>
    <xf numFmtId="14" fontId="13" fillId="0" borderId="1" xfId="0" applyNumberFormat="1" applyFont="1" applyBorder="1" applyAlignment="1">
      <alignment horizontal="center" vertical="center"/>
    </xf>
    <xf numFmtId="0" fontId="0" fillId="0" borderId="0" xfId="0" applyBorder="1"/>
    <xf numFmtId="0" fontId="14" fillId="0" borderId="0" xfId="0" applyFont="1"/>
    <xf numFmtId="0" fontId="1" fillId="9" borderId="0" xfId="0" applyFont="1" applyFill="1"/>
    <xf numFmtId="0" fontId="0" fillId="0" borderId="13" xfId="0" applyBorder="1"/>
    <xf numFmtId="0" fontId="0" fillId="0" borderId="14" xfId="0" applyBorder="1"/>
    <xf numFmtId="0" fontId="0" fillId="0" borderId="19" xfId="0" applyBorder="1"/>
    <xf numFmtId="0" fontId="0" fillId="0" borderId="20" xfId="0" applyBorder="1"/>
    <xf numFmtId="0" fontId="0" fillId="0" borderId="21" xfId="0" applyBorder="1"/>
    <xf numFmtId="0" fontId="5" fillId="0" borderId="20" xfId="0" applyFont="1" applyBorder="1"/>
    <xf numFmtId="0" fontId="0" fillId="0" borderId="22" xfId="0" applyBorder="1"/>
    <xf numFmtId="0" fontId="0" fillId="0" borderId="23" xfId="0" applyBorder="1"/>
    <xf numFmtId="0" fontId="0" fillId="0" borderId="24" xfId="0" applyBorder="1"/>
    <xf numFmtId="0" fontId="0" fillId="0" borderId="23" xfId="0" applyBorder="1" applyAlignment="1"/>
    <xf numFmtId="0" fontId="0" fillId="0" borderId="14" xfId="0" applyBorder="1" applyAlignment="1"/>
    <xf numFmtId="0" fontId="0" fillId="0" borderId="19" xfId="0" applyBorder="1" applyAlignment="1"/>
    <xf numFmtId="0" fontId="0" fillId="0" borderId="24" xfId="0" applyBorder="1" applyAlignment="1"/>
    <xf numFmtId="17" fontId="13" fillId="10" borderId="18" xfId="0" applyNumberFormat="1" applyFont="1" applyFill="1" applyBorder="1" applyAlignment="1">
      <alignment vertical="top" wrapText="1"/>
    </xf>
    <xf numFmtId="0" fontId="13" fillId="0" borderId="0" xfId="0" applyFont="1" applyAlignment="1">
      <alignment vertical="top" wrapText="1"/>
    </xf>
    <xf numFmtId="0" fontId="14" fillId="9" borderId="0" xfId="0" applyFont="1" applyFill="1"/>
    <xf numFmtId="0" fontId="20" fillId="9" borderId="1" xfId="0" applyFont="1" applyFill="1" applyBorder="1" applyAlignment="1">
      <alignment vertical="top" wrapText="1"/>
    </xf>
    <xf numFmtId="165" fontId="2" fillId="0" borderId="1" xfId="1" applyNumberFormat="1" applyFont="1" applyBorder="1" applyAlignment="1" applyProtection="1">
      <alignment horizontal="center" vertical="center" wrapText="1"/>
      <protection locked="0"/>
    </xf>
    <xf numFmtId="0" fontId="28" fillId="0" borderId="0" xfId="2" applyBorder="1" applyAlignment="1" applyProtection="1">
      <alignment vertical="top" wrapText="1"/>
      <protection locked="0"/>
    </xf>
    <xf numFmtId="0" fontId="0" fillId="0" borderId="0" xfId="0" applyAlignment="1" applyProtection="1">
      <alignment vertical="top" wrapText="1"/>
      <protection locked="0"/>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20" fillId="12" borderId="12" xfId="0" applyFont="1" applyFill="1" applyBorder="1" applyAlignment="1">
      <alignment horizontal="center" vertical="center"/>
    </xf>
    <xf numFmtId="0" fontId="25" fillId="12" borderId="1" xfId="0" applyFont="1" applyFill="1" applyBorder="1" applyAlignment="1">
      <alignment vertical="center" wrapText="1"/>
    </xf>
    <xf numFmtId="0" fontId="13" fillId="12" borderId="1" xfId="0" applyFont="1" applyFill="1" applyBorder="1" applyAlignment="1">
      <alignment horizontal="center" vertical="center"/>
    </xf>
    <xf numFmtId="14" fontId="13" fillId="12" borderId="1" xfId="0" applyNumberFormat="1" applyFont="1" applyFill="1" applyBorder="1" applyAlignment="1">
      <alignment vertical="center"/>
    </xf>
    <xf numFmtId="0" fontId="13" fillId="12" borderId="1" xfId="0" applyFont="1" applyFill="1" applyBorder="1" applyAlignment="1">
      <alignment horizontal="center" vertical="top" wrapText="1"/>
    </xf>
    <xf numFmtId="0" fontId="13" fillId="12" borderId="1" xfId="0" applyFont="1" applyFill="1" applyBorder="1" applyAlignment="1">
      <alignment vertical="top" wrapText="1"/>
    </xf>
    <xf numFmtId="0" fontId="13" fillId="12" borderId="1" xfId="0" applyFont="1" applyFill="1" applyBorder="1" applyAlignment="1">
      <alignment vertical="top"/>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xf>
    <xf numFmtId="0" fontId="18" fillId="12"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13" fillId="10" borderId="0" xfId="0" applyFont="1" applyFill="1" applyBorder="1" applyAlignment="1">
      <alignment vertical="center" wrapText="1"/>
    </xf>
    <xf numFmtId="0" fontId="20" fillId="4" borderId="12" xfId="0" applyFont="1" applyFill="1" applyBorder="1" applyAlignment="1">
      <alignment horizontal="center" vertical="center"/>
    </xf>
    <xf numFmtId="0" fontId="25"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2" fillId="0" borderId="1"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vertical="top"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13" fillId="13" borderId="1" xfId="0" applyFont="1" applyFill="1" applyBorder="1" applyAlignment="1">
      <alignment horizontal="center" vertical="top"/>
    </xf>
    <xf numFmtId="0" fontId="2" fillId="4" borderId="1" xfId="0" applyFont="1" applyFill="1" applyBorder="1" applyAlignment="1" applyProtection="1">
      <alignment vertical="center" wrapText="1"/>
      <protection locked="0"/>
    </xf>
    <xf numFmtId="165"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vertical="top" wrapText="1"/>
      <protection locked="0"/>
    </xf>
    <xf numFmtId="0" fontId="2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1000000}"/>
  </cellStyles>
  <dxfs count="875">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1</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3</c:v>
                </c:pt>
                <c:pt idx="1">
                  <c:v>1</c:v>
                </c:pt>
                <c:pt idx="2">
                  <c:v>1</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5</c:v>
                </c:pt>
                <c:pt idx="1">
                  <c:v>12</c:v>
                </c:pt>
                <c:pt idx="2">
                  <c:v>16</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1</c:v>
                </c:pt>
                <c:pt idx="1">
                  <c:v>0</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'!$T$23:$AC$23</c:f>
              <c:numCache>
                <c:formatCode>General</c:formatCode>
                <c:ptCount val="10"/>
                <c:pt idx="0">
                  <c:v>3</c:v>
                </c:pt>
                <c:pt idx="1">
                  <c:v>4</c:v>
                </c:pt>
                <c:pt idx="2">
                  <c:v>3</c:v>
                </c:pt>
                <c:pt idx="3">
                  <c:v>3</c:v>
                </c:pt>
                <c:pt idx="4">
                  <c:v>3</c:v>
                </c:pt>
                <c:pt idx="5">
                  <c:v>4</c:v>
                </c:pt>
                <c:pt idx="6">
                  <c:v>6</c:v>
                </c:pt>
                <c:pt idx="7">
                  <c:v>4</c:v>
                </c:pt>
                <c:pt idx="8">
                  <c:v>4</c:v>
                </c:pt>
                <c:pt idx="9">
                  <c:v>5</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'!$T$24:$AC$24</c:f>
              <c:numCache>
                <c:formatCode>General</c:formatCode>
                <c:ptCount val="10"/>
                <c:pt idx="0">
                  <c:v>14</c:v>
                </c:pt>
                <c:pt idx="1">
                  <c:v>14</c:v>
                </c:pt>
                <c:pt idx="2">
                  <c:v>14</c:v>
                </c:pt>
                <c:pt idx="3">
                  <c:v>17</c:v>
                </c:pt>
                <c:pt idx="4">
                  <c:v>17</c:v>
                </c:pt>
                <c:pt idx="5">
                  <c:v>21</c:v>
                </c:pt>
                <c:pt idx="6">
                  <c:v>24</c:v>
                </c:pt>
                <c:pt idx="7">
                  <c:v>28</c:v>
                </c:pt>
                <c:pt idx="8">
                  <c:v>32</c:v>
                </c:pt>
                <c:pt idx="9">
                  <c:v>33</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'!$T$25:$AC$25</c:f>
              <c:numCache>
                <c:formatCode>General</c:formatCode>
                <c:ptCount val="10"/>
                <c:pt idx="0">
                  <c:v>3</c:v>
                </c:pt>
                <c:pt idx="1">
                  <c:v>4</c:v>
                </c:pt>
                <c:pt idx="2">
                  <c:v>4</c:v>
                </c:pt>
                <c:pt idx="3">
                  <c:v>4</c:v>
                </c:pt>
                <c:pt idx="4">
                  <c:v>2</c:v>
                </c:pt>
                <c:pt idx="5">
                  <c:v>2</c:v>
                </c:pt>
                <c:pt idx="6">
                  <c:v>2</c:v>
                </c:pt>
                <c:pt idx="7">
                  <c:v>2</c:v>
                </c:pt>
                <c:pt idx="8">
                  <c:v>1</c:v>
                </c:pt>
                <c:pt idx="9">
                  <c:v>1</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'!$T$48:$AC$48</c:f>
              <c:numCache>
                <c:formatCode>General</c:formatCode>
                <c:ptCount val="10"/>
                <c:pt idx="0">
                  <c:v>3</c:v>
                </c:pt>
                <c:pt idx="1">
                  <c:v>4</c:v>
                </c:pt>
                <c:pt idx="2">
                  <c:v>2</c:v>
                </c:pt>
                <c:pt idx="3">
                  <c:v>2</c:v>
                </c:pt>
                <c:pt idx="4">
                  <c:v>2</c:v>
                </c:pt>
                <c:pt idx="5">
                  <c:v>2</c:v>
                </c:pt>
                <c:pt idx="6">
                  <c:v>2</c:v>
                </c:pt>
                <c:pt idx="7">
                  <c:v>2</c:v>
                </c:pt>
                <c:pt idx="8">
                  <c:v>1</c:v>
                </c:pt>
                <c:pt idx="9">
                  <c:v>1</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'!$T$49:$AC$49</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'!$T$50:$AC$50</c:f>
              <c:numCache>
                <c:formatCode>General</c:formatCode>
                <c:ptCount val="10"/>
                <c:pt idx="0">
                  <c:v>0</c:v>
                </c:pt>
                <c:pt idx="1">
                  <c:v>0</c:v>
                </c:pt>
                <c:pt idx="2">
                  <c:v>2</c:v>
                </c:pt>
                <c:pt idx="3">
                  <c:v>2</c:v>
                </c:pt>
                <c:pt idx="4">
                  <c:v>1</c:v>
                </c:pt>
                <c:pt idx="5">
                  <c:v>0</c:v>
                </c:pt>
                <c:pt idx="6">
                  <c:v>0</c:v>
                </c:pt>
                <c:pt idx="7">
                  <c:v>0</c:v>
                </c:pt>
                <c:pt idx="8">
                  <c:v>1</c:v>
                </c:pt>
                <c:pt idx="9">
                  <c:v>1</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4</c:v>
                </c:pt>
                <c:pt idx="1">
                  <c:v>1</c:v>
                </c:pt>
                <c:pt idx="2">
                  <c:v>0</c:v>
                </c:pt>
                <c:pt idx="3">
                  <c:v>0</c:v>
                </c:pt>
                <c:pt idx="4">
                  <c:v>0</c:v>
                </c:pt>
                <c:pt idx="5">
                  <c:v>0</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8</c:v>
                </c:pt>
                <c:pt idx="1">
                  <c:v>1</c:v>
                </c:pt>
                <c:pt idx="2">
                  <c:v>3</c:v>
                </c:pt>
                <c:pt idx="3">
                  <c:v>1</c:v>
                </c:pt>
                <c:pt idx="4">
                  <c:v>6</c:v>
                </c:pt>
                <c:pt idx="5">
                  <c:v>14</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523875</xdr:colOff>
      <xdr:row>0</xdr:row>
      <xdr:rowOff>9525</xdr:rowOff>
    </xdr:from>
    <xdr:to>
      <xdr:col>23</xdr:col>
      <xdr:colOff>561975</xdr:colOff>
      <xdr:row>1</xdr:row>
      <xdr:rowOff>561975</xdr:rowOff>
    </xdr:to>
    <xdr:pic>
      <xdr:nvPicPr>
        <xdr:cNvPr id="23" name="Picture 22">
          <a:extLst>
            <a:ext uri="{FF2B5EF4-FFF2-40B4-BE49-F238E27FC236}">
              <a16:creationId xmlns:a16="http://schemas.microsoft.com/office/drawing/2014/main" id="{90BC15FF-BA86-41A9-8875-14C0664F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6675" y="9525"/>
          <a:ext cx="30861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1</xdr:rowOff>
    </xdr:from>
    <xdr:to>
      <xdr:col>23</xdr:col>
      <xdr:colOff>466725</xdr:colOff>
      <xdr:row>38</xdr:row>
      <xdr:rowOff>80560</xdr:rowOff>
    </xdr:to>
    <xdr:pic>
      <xdr:nvPicPr>
        <xdr:cNvPr id="5" name="Picture 4">
          <a:extLst>
            <a:ext uri="{FF2B5EF4-FFF2-40B4-BE49-F238E27FC236}">
              <a16:creationId xmlns:a16="http://schemas.microsoft.com/office/drawing/2014/main" id="{F23F7D1F-0D33-4E0F-AB53-62D5A72D29AD}"/>
            </a:ext>
          </a:extLst>
        </xdr:cNvPr>
        <xdr:cNvPicPr>
          <a:picLocks noChangeAspect="1"/>
        </xdr:cNvPicPr>
      </xdr:nvPicPr>
      <xdr:blipFill>
        <a:blip xmlns:r="http://schemas.openxmlformats.org/officeDocument/2006/relationships" r:embed="rId2"/>
        <a:stretch>
          <a:fillRect/>
        </a:stretch>
      </xdr:blipFill>
      <xdr:spPr>
        <a:xfrm>
          <a:off x="0" y="4324351"/>
          <a:ext cx="14487525" cy="2833284"/>
        </a:xfrm>
        <a:prstGeom prst="rect">
          <a:avLst/>
        </a:prstGeom>
      </xdr:spPr>
    </xdr:pic>
    <xdr:clientData/>
  </xdr:twoCellAnchor>
  <xdr:twoCellAnchor editAs="oneCell">
    <xdr:from>
      <xdr:col>0</xdr:col>
      <xdr:colOff>0</xdr:colOff>
      <xdr:row>2</xdr:row>
      <xdr:rowOff>74839</xdr:rowOff>
    </xdr:from>
    <xdr:to>
      <xdr:col>23</xdr:col>
      <xdr:colOff>466725</xdr:colOff>
      <xdr:row>19</xdr:row>
      <xdr:rowOff>190152</xdr:rowOff>
    </xdr:to>
    <xdr:pic>
      <xdr:nvPicPr>
        <xdr:cNvPr id="6" name="Picture 5">
          <a:extLst>
            <a:ext uri="{FF2B5EF4-FFF2-40B4-BE49-F238E27FC236}">
              <a16:creationId xmlns:a16="http://schemas.microsoft.com/office/drawing/2014/main" id="{6C65ABF0-37AD-4CFF-BA0C-E17E10D76255}"/>
            </a:ext>
          </a:extLst>
        </xdr:cNvPr>
        <xdr:cNvPicPr>
          <a:picLocks noChangeAspect="1"/>
        </xdr:cNvPicPr>
      </xdr:nvPicPr>
      <xdr:blipFill>
        <a:blip xmlns:r="http://schemas.openxmlformats.org/officeDocument/2006/relationships" r:embed="rId3"/>
        <a:stretch>
          <a:fillRect/>
        </a:stretch>
      </xdr:blipFill>
      <xdr:spPr>
        <a:xfrm>
          <a:off x="0" y="1198789"/>
          <a:ext cx="14487525" cy="2868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94191</xdr:rowOff>
    </xdr:from>
    <xdr:to>
      <xdr:col>14</xdr:col>
      <xdr:colOff>47625</xdr:colOff>
      <xdr:row>43</xdr:row>
      <xdr:rowOff>138641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sheetPr>
    <tabColor rgb="FFFFFF00"/>
  </sheetPr>
  <dimension ref="A1:X42"/>
  <sheetViews>
    <sheetView tabSelected="1" workbookViewId="0">
      <selection activeCell="A2" sqref="A2:H2"/>
    </sheetView>
  </sheetViews>
  <sheetFormatPr defaultRowHeight="12.75" x14ac:dyDescent="0.2"/>
  <sheetData>
    <row r="1" spans="1:24" ht="42.75" customHeight="1" thickBot="1" x14ac:dyDescent="0.45">
      <c r="A1" s="217" t="s">
        <v>532</v>
      </c>
      <c r="B1" s="218"/>
      <c r="C1" s="218"/>
      <c r="D1" s="218"/>
      <c r="E1" s="218"/>
      <c r="F1" s="218"/>
      <c r="G1" s="218"/>
      <c r="H1" s="219"/>
      <c r="I1" s="154"/>
      <c r="J1" s="154"/>
      <c r="K1" s="154"/>
      <c r="L1" s="154"/>
      <c r="M1" s="154"/>
      <c r="N1" s="154"/>
      <c r="O1" s="154"/>
      <c r="P1" s="154"/>
      <c r="Q1" s="154"/>
      <c r="R1" s="154"/>
      <c r="S1" s="154"/>
      <c r="T1" s="154"/>
      <c r="U1" s="163"/>
      <c r="V1" s="163"/>
      <c r="W1" s="163"/>
      <c r="X1" s="164"/>
    </row>
    <row r="2" spans="1:24" ht="45.75" customHeight="1" thickBot="1" x14ac:dyDescent="0.3">
      <c r="A2" s="220" t="s">
        <v>738</v>
      </c>
      <c r="B2" s="221"/>
      <c r="C2" s="221"/>
      <c r="D2" s="221"/>
      <c r="E2" s="221"/>
      <c r="F2" s="221"/>
      <c r="G2" s="221"/>
      <c r="H2" s="222"/>
      <c r="I2" s="160"/>
      <c r="J2" s="160"/>
      <c r="K2" s="160"/>
      <c r="L2" s="160"/>
      <c r="M2" s="160"/>
      <c r="N2" s="160"/>
      <c r="O2" s="160"/>
      <c r="P2" s="160"/>
      <c r="Q2" s="160"/>
      <c r="R2" s="160"/>
      <c r="S2" s="160"/>
      <c r="T2" s="162"/>
      <c r="U2" s="162"/>
      <c r="V2" s="162"/>
      <c r="W2" s="162"/>
      <c r="X2" s="165"/>
    </row>
    <row r="3" spans="1:24" x14ac:dyDescent="0.2">
      <c r="A3" s="153"/>
      <c r="B3" s="154"/>
      <c r="C3" s="154"/>
      <c r="D3" s="154"/>
      <c r="E3" s="154"/>
      <c r="F3" s="154"/>
      <c r="G3" s="154"/>
      <c r="H3" s="154"/>
      <c r="I3" s="154"/>
      <c r="J3" s="154"/>
      <c r="K3" s="154"/>
      <c r="L3" s="154"/>
      <c r="M3" s="154"/>
      <c r="N3" s="154"/>
      <c r="O3" s="154"/>
      <c r="P3" s="154"/>
      <c r="Q3" s="154"/>
      <c r="R3" s="154"/>
      <c r="S3" s="154"/>
      <c r="T3" s="154"/>
      <c r="U3" s="154"/>
      <c r="V3" s="154"/>
      <c r="W3" s="154"/>
      <c r="X3" s="155"/>
    </row>
    <row r="4" spans="1:24" x14ac:dyDescent="0.2">
      <c r="A4" s="156"/>
      <c r="B4" s="150"/>
      <c r="C4" s="150"/>
      <c r="D4" s="150"/>
      <c r="E4" s="150"/>
      <c r="F4" s="150"/>
      <c r="G4" s="150"/>
      <c r="H4" s="150"/>
      <c r="I4" s="150"/>
      <c r="J4" s="150"/>
      <c r="K4" s="150"/>
      <c r="L4" s="150"/>
      <c r="M4" s="150"/>
      <c r="N4" s="150"/>
      <c r="O4" s="150"/>
      <c r="P4" s="150"/>
      <c r="Q4" s="150"/>
      <c r="R4" s="150"/>
      <c r="S4" s="150"/>
      <c r="T4" s="150"/>
      <c r="U4" s="150"/>
      <c r="V4" s="150"/>
      <c r="W4" s="150"/>
      <c r="X4" s="157"/>
    </row>
    <row r="5" spans="1:24" x14ac:dyDescent="0.2">
      <c r="A5" s="158"/>
      <c r="B5" s="150"/>
      <c r="C5" s="150"/>
      <c r="D5" s="150"/>
      <c r="E5" s="150"/>
      <c r="F5" s="150"/>
      <c r="G5" s="150"/>
      <c r="H5" s="150"/>
      <c r="I5" s="150"/>
      <c r="J5" s="150"/>
      <c r="K5" s="150"/>
      <c r="L5" s="150"/>
      <c r="M5" s="150"/>
      <c r="N5" s="150"/>
      <c r="O5" s="150"/>
      <c r="P5" s="150"/>
      <c r="Q5" s="150"/>
      <c r="R5" s="150"/>
      <c r="S5" s="150"/>
      <c r="T5" s="150"/>
      <c r="U5" s="150"/>
      <c r="V5" s="150"/>
      <c r="W5" s="150"/>
      <c r="X5" s="157"/>
    </row>
    <row r="6" spans="1:24" x14ac:dyDescent="0.2">
      <c r="A6" s="156"/>
      <c r="B6" s="150"/>
      <c r="C6" s="150"/>
      <c r="D6" s="150"/>
      <c r="E6" s="150"/>
      <c r="F6" s="150"/>
      <c r="G6" s="150"/>
      <c r="H6" s="150"/>
      <c r="I6" s="150"/>
      <c r="J6" s="150"/>
      <c r="K6" s="150"/>
      <c r="L6" s="150"/>
      <c r="M6" s="150"/>
      <c r="N6" s="150"/>
      <c r="O6" s="150"/>
      <c r="P6" s="150"/>
      <c r="Q6" s="150"/>
      <c r="R6" s="150"/>
      <c r="S6" s="150"/>
      <c r="T6" s="150"/>
      <c r="U6" s="150"/>
      <c r="V6" s="150"/>
      <c r="W6" s="150"/>
      <c r="X6" s="157"/>
    </row>
    <row r="7" spans="1:24" x14ac:dyDescent="0.2">
      <c r="A7" s="156"/>
      <c r="B7" s="150"/>
      <c r="C7" s="150"/>
      <c r="D7" s="150"/>
      <c r="E7" s="150"/>
      <c r="F7" s="150"/>
      <c r="G7" s="150"/>
      <c r="H7" s="150"/>
      <c r="I7" s="150"/>
      <c r="J7" s="150"/>
      <c r="K7" s="150"/>
      <c r="L7" s="150"/>
      <c r="M7" s="150"/>
      <c r="N7" s="150"/>
      <c r="O7" s="150"/>
      <c r="P7" s="150"/>
      <c r="Q7" s="150"/>
      <c r="R7" s="150"/>
      <c r="S7" s="150"/>
      <c r="T7" s="150"/>
      <c r="U7" s="150"/>
      <c r="V7" s="150"/>
      <c r="W7" s="150"/>
      <c r="X7" s="157"/>
    </row>
    <row r="8" spans="1:24" x14ac:dyDescent="0.2">
      <c r="A8" s="156"/>
      <c r="B8" s="150"/>
      <c r="C8" s="150"/>
      <c r="D8" s="150"/>
      <c r="E8" s="150"/>
      <c r="F8" s="150"/>
      <c r="G8" s="150"/>
      <c r="H8" s="150"/>
      <c r="I8" s="150"/>
      <c r="J8" s="150"/>
      <c r="K8" s="150"/>
      <c r="L8" s="150"/>
      <c r="M8" s="150"/>
      <c r="N8" s="150"/>
      <c r="O8" s="150"/>
      <c r="P8" s="150"/>
      <c r="Q8" s="150"/>
      <c r="R8" s="150"/>
      <c r="S8" s="150"/>
      <c r="T8" s="150"/>
      <c r="U8" s="150"/>
      <c r="V8" s="150"/>
      <c r="W8" s="150"/>
      <c r="X8" s="157"/>
    </row>
    <row r="9" spans="1:24" x14ac:dyDescent="0.2">
      <c r="A9" s="156"/>
      <c r="B9" s="150"/>
      <c r="C9" s="150"/>
      <c r="D9" s="150"/>
      <c r="E9" s="150"/>
      <c r="F9" s="150"/>
      <c r="G9" s="150"/>
      <c r="H9" s="150"/>
      <c r="I9" s="150"/>
      <c r="J9" s="150"/>
      <c r="K9" s="150"/>
      <c r="L9" s="150"/>
      <c r="M9" s="150"/>
      <c r="N9" s="150"/>
      <c r="O9" s="150"/>
      <c r="P9" s="150"/>
      <c r="Q9" s="150"/>
      <c r="R9" s="150"/>
      <c r="S9" s="150"/>
      <c r="T9" s="150"/>
      <c r="U9" s="150"/>
      <c r="V9" s="150"/>
      <c r="W9" s="150"/>
      <c r="X9" s="157"/>
    </row>
    <row r="10" spans="1:24" x14ac:dyDescent="0.2">
      <c r="A10" s="156"/>
      <c r="B10" s="150"/>
      <c r="C10" s="150"/>
      <c r="D10" s="150"/>
      <c r="E10" s="150"/>
      <c r="F10" s="150"/>
      <c r="G10" s="150"/>
      <c r="H10" s="150"/>
      <c r="I10" s="150"/>
      <c r="J10" s="150"/>
      <c r="K10" s="150"/>
      <c r="L10" s="150"/>
      <c r="M10" s="150"/>
      <c r="N10" s="150"/>
      <c r="O10" s="150"/>
      <c r="P10" s="150"/>
      <c r="Q10" s="150"/>
      <c r="R10" s="150"/>
      <c r="S10" s="150"/>
      <c r="T10" s="150"/>
      <c r="U10" s="150"/>
      <c r="V10" s="150"/>
      <c r="W10" s="150"/>
      <c r="X10" s="157"/>
    </row>
    <row r="11" spans="1:24" x14ac:dyDescent="0.2">
      <c r="A11" s="156"/>
      <c r="B11" s="150"/>
      <c r="C11" s="150"/>
      <c r="D11" s="150"/>
      <c r="E11" s="150"/>
      <c r="F11" s="150"/>
      <c r="G11" s="150"/>
      <c r="H11" s="150"/>
      <c r="I11" s="150"/>
      <c r="J11" s="150"/>
      <c r="K11" s="150"/>
      <c r="L11" s="150"/>
      <c r="M11" s="150"/>
      <c r="N11" s="150"/>
      <c r="O11" s="150"/>
      <c r="P11" s="150"/>
      <c r="Q11" s="150"/>
      <c r="R11" s="150"/>
      <c r="S11" s="150"/>
      <c r="T11" s="150"/>
      <c r="U11" s="150"/>
      <c r="V11" s="150"/>
      <c r="W11" s="150"/>
      <c r="X11" s="157"/>
    </row>
    <row r="12" spans="1:24" x14ac:dyDescent="0.2">
      <c r="A12" s="156"/>
      <c r="B12" s="150"/>
      <c r="C12" s="150"/>
      <c r="D12" s="150"/>
      <c r="E12" s="150"/>
      <c r="F12" s="150"/>
      <c r="G12" s="150"/>
      <c r="H12" s="150"/>
      <c r="I12" s="150"/>
      <c r="J12" s="150"/>
      <c r="K12" s="150"/>
      <c r="L12" s="150"/>
      <c r="M12" s="150"/>
      <c r="N12" s="150"/>
      <c r="O12" s="150"/>
      <c r="P12" s="150"/>
      <c r="Q12" s="150"/>
      <c r="R12" s="150"/>
      <c r="S12" s="150"/>
      <c r="T12" s="150"/>
      <c r="U12" s="150"/>
      <c r="V12" s="150"/>
      <c r="W12" s="150"/>
      <c r="X12" s="157"/>
    </row>
    <row r="13" spans="1:24" x14ac:dyDescent="0.2">
      <c r="A13" s="156"/>
      <c r="B13" s="150"/>
      <c r="C13" s="150"/>
      <c r="D13" s="150"/>
      <c r="E13" s="150"/>
      <c r="F13" s="150"/>
      <c r="G13" s="150"/>
      <c r="H13" s="150"/>
      <c r="I13" s="150"/>
      <c r="J13" s="150"/>
      <c r="K13" s="150"/>
      <c r="L13" s="150"/>
      <c r="M13" s="150"/>
      <c r="N13" s="150"/>
      <c r="O13" s="150"/>
      <c r="P13" s="150"/>
      <c r="Q13" s="150"/>
      <c r="R13" s="150"/>
      <c r="S13" s="150"/>
      <c r="T13" s="150"/>
      <c r="U13" s="150"/>
      <c r="V13" s="150"/>
      <c r="W13" s="150"/>
      <c r="X13" s="157"/>
    </row>
    <row r="14" spans="1:24" x14ac:dyDescent="0.2">
      <c r="A14" s="156"/>
      <c r="B14" s="150"/>
      <c r="C14" s="150"/>
      <c r="D14" s="150"/>
      <c r="E14" s="150"/>
      <c r="F14" s="150"/>
      <c r="G14" s="150"/>
      <c r="H14" s="150"/>
      <c r="I14" s="150"/>
      <c r="J14" s="150"/>
      <c r="K14" s="150"/>
      <c r="L14" s="150"/>
      <c r="M14" s="150"/>
      <c r="N14" s="150"/>
      <c r="O14" s="150"/>
      <c r="P14" s="150"/>
      <c r="Q14" s="150"/>
      <c r="R14" s="150"/>
      <c r="S14" s="150"/>
      <c r="T14" s="150"/>
      <c r="U14" s="150"/>
      <c r="V14" s="150"/>
      <c r="W14" s="150"/>
      <c r="X14" s="157"/>
    </row>
    <row r="15" spans="1:24" x14ac:dyDescent="0.2">
      <c r="A15" s="156"/>
      <c r="B15" s="150"/>
      <c r="C15" s="150"/>
      <c r="D15" s="150"/>
      <c r="E15" s="150"/>
      <c r="F15" s="150"/>
      <c r="G15" s="150"/>
      <c r="H15" s="150"/>
      <c r="I15" s="150"/>
      <c r="J15" s="150"/>
      <c r="K15" s="150"/>
      <c r="L15" s="150"/>
      <c r="M15" s="150"/>
      <c r="N15" s="150"/>
      <c r="O15" s="150"/>
      <c r="P15" s="150"/>
      <c r="Q15" s="150"/>
      <c r="R15" s="150"/>
      <c r="S15" s="150"/>
      <c r="T15" s="150"/>
      <c r="U15" s="150"/>
      <c r="V15" s="150"/>
      <c r="W15" s="150"/>
      <c r="X15" s="157"/>
    </row>
    <row r="16" spans="1:24" x14ac:dyDescent="0.2">
      <c r="A16" s="156"/>
      <c r="B16" s="150"/>
      <c r="C16" s="150"/>
      <c r="D16" s="150"/>
      <c r="E16" s="150"/>
      <c r="F16" s="150"/>
      <c r="G16" s="150"/>
      <c r="H16" s="150"/>
      <c r="I16" s="150"/>
      <c r="J16" s="150"/>
      <c r="K16" s="150"/>
      <c r="L16" s="150"/>
      <c r="M16" s="150"/>
      <c r="N16" s="150"/>
      <c r="O16" s="150"/>
      <c r="P16" s="150"/>
      <c r="Q16" s="150"/>
      <c r="R16" s="150"/>
      <c r="S16" s="150"/>
      <c r="T16" s="150"/>
      <c r="U16" s="150"/>
      <c r="V16" s="150"/>
      <c r="W16" s="150"/>
      <c r="X16" s="157"/>
    </row>
    <row r="17" spans="1:24" x14ac:dyDescent="0.2">
      <c r="A17" s="156"/>
      <c r="B17" s="150"/>
      <c r="C17" s="150"/>
      <c r="D17" s="150"/>
      <c r="E17" s="150"/>
      <c r="F17" s="150"/>
      <c r="G17" s="150"/>
      <c r="H17" s="150"/>
      <c r="I17" s="150"/>
      <c r="J17" s="150"/>
      <c r="K17" s="150"/>
      <c r="L17" s="150"/>
      <c r="M17" s="150"/>
      <c r="N17" s="150"/>
      <c r="O17" s="150"/>
      <c r="P17" s="150"/>
      <c r="Q17" s="150"/>
      <c r="R17" s="150"/>
      <c r="S17" s="150"/>
      <c r="T17" s="150"/>
      <c r="U17" s="150"/>
      <c r="V17" s="150"/>
      <c r="W17" s="150"/>
      <c r="X17" s="157"/>
    </row>
    <row r="18" spans="1:24" x14ac:dyDescent="0.2">
      <c r="A18" s="156"/>
      <c r="B18" s="150"/>
      <c r="C18" s="150"/>
      <c r="D18" s="150"/>
      <c r="E18" s="150"/>
      <c r="F18" s="150"/>
      <c r="G18" s="150"/>
      <c r="H18" s="150"/>
      <c r="I18" s="150"/>
      <c r="J18" s="150"/>
      <c r="K18" s="150"/>
      <c r="L18" s="150"/>
      <c r="M18" s="150"/>
      <c r="N18" s="150"/>
      <c r="O18" s="150"/>
      <c r="P18" s="150"/>
      <c r="Q18" s="150"/>
      <c r="R18" s="150"/>
      <c r="S18" s="150"/>
      <c r="T18" s="150"/>
      <c r="U18" s="150"/>
      <c r="V18" s="150"/>
      <c r="W18" s="150"/>
      <c r="X18" s="157"/>
    </row>
    <row r="19" spans="1:24" x14ac:dyDescent="0.2">
      <c r="A19" s="156"/>
      <c r="B19" s="150"/>
      <c r="C19" s="150"/>
      <c r="D19" s="150"/>
      <c r="E19" s="150"/>
      <c r="F19" s="150"/>
      <c r="G19" s="150"/>
      <c r="H19" s="150"/>
      <c r="I19" s="150"/>
      <c r="J19" s="150"/>
      <c r="K19" s="150"/>
      <c r="L19" s="150"/>
      <c r="M19" s="150"/>
      <c r="N19" s="150"/>
      <c r="O19" s="150"/>
      <c r="P19" s="150"/>
      <c r="Q19" s="150"/>
      <c r="R19" s="150"/>
      <c r="S19" s="150"/>
      <c r="T19" s="150"/>
      <c r="U19" s="150"/>
      <c r="V19" s="150"/>
      <c r="W19" s="150"/>
      <c r="X19" s="157"/>
    </row>
    <row r="20" spans="1:24" ht="22.5" customHeight="1" thickBot="1" x14ac:dyDescent="0.25">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1"/>
    </row>
    <row r="21" spans="1:24" x14ac:dyDescent="0.2">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5"/>
    </row>
    <row r="22" spans="1:24" x14ac:dyDescent="0.2">
      <c r="A22" s="156"/>
      <c r="B22" s="150"/>
      <c r="C22" s="150"/>
      <c r="D22" s="150"/>
      <c r="E22" s="150"/>
      <c r="F22" s="150"/>
      <c r="G22" s="150"/>
      <c r="H22" s="150"/>
      <c r="I22" s="150"/>
      <c r="J22" s="150"/>
      <c r="K22" s="150"/>
      <c r="L22" s="150"/>
      <c r="M22" s="150"/>
      <c r="N22" s="150"/>
      <c r="O22" s="150"/>
      <c r="P22" s="150"/>
      <c r="Q22" s="150"/>
      <c r="R22" s="150"/>
      <c r="S22" s="150"/>
      <c r="T22" s="150"/>
      <c r="U22" s="150"/>
      <c r="V22" s="150"/>
      <c r="W22" s="150"/>
      <c r="X22" s="157"/>
    </row>
    <row r="23" spans="1:24" x14ac:dyDescent="0.2">
      <c r="A23" s="156"/>
      <c r="B23" s="150"/>
      <c r="C23" s="150"/>
      <c r="D23" s="150"/>
      <c r="E23" s="150"/>
      <c r="F23" s="150"/>
      <c r="G23" s="150"/>
      <c r="H23" s="150"/>
      <c r="I23" s="150"/>
      <c r="J23" s="150"/>
      <c r="K23" s="150"/>
      <c r="L23" s="150"/>
      <c r="M23" s="150"/>
      <c r="N23" s="150"/>
      <c r="O23" s="150"/>
      <c r="P23" s="150"/>
      <c r="Q23" s="150"/>
      <c r="R23" s="150"/>
      <c r="S23" s="150"/>
      <c r="T23" s="150"/>
      <c r="U23" s="150"/>
      <c r="V23" s="150"/>
      <c r="W23" s="150"/>
      <c r="X23" s="157"/>
    </row>
    <row r="24" spans="1:24" x14ac:dyDescent="0.2">
      <c r="A24" s="156"/>
      <c r="B24" s="150"/>
      <c r="C24" s="150"/>
      <c r="D24" s="150"/>
      <c r="E24" s="150"/>
      <c r="F24" s="150"/>
      <c r="G24" s="150"/>
      <c r="H24" s="150"/>
      <c r="I24" s="150"/>
      <c r="J24" s="150"/>
      <c r="K24" s="150"/>
      <c r="L24" s="150"/>
      <c r="M24" s="150"/>
      <c r="N24" s="150"/>
      <c r="O24" s="150"/>
      <c r="P24" s="150"/>
      <c r="Q24" s="150"/>
      <c r="R24" s="150"/>
      <c r="S24" s="150"/>
      <c r="T24" s="150"/>
      <c r="U24" s="150"/>
      <c r="V24" s="150"/>
      <c r="W24" s="150"/>
      <c r="X24" s="157"/>
    </row>
    <row r="25" spans="1:24" x14ac:dyDescent="0.2">
      <c r="A25" s="156"/>
      <c r="B25" s="150"/>
      <c r="C25" s="150"/>
      <c r="D25" s="150"/>
      <c r="E25" s="150"/>
      <c r="F25" s="150"/>
      <c r="G25" s="150"/>
      <c r="H25" s="150"/>
      <c r="I25" s="150"/>
      <c r="J25" s="150"/>
      <c r="K25" s="150"/>
      <c r="L25" s="150"/>
      <c r="M25" s="150"/>
      <c r="N25" s="150"/>
      <c r="O25" s="150"/>
      <c r="P25" s="150"/>
      <c r="Q25" s="150"/>
      <c r="R25" s="150"/>
      <c r="S25" s="150"/>
      <c r="T25" s="150"/>
      <c r="U25" s="150"/>
      <c r="V25" s="150"/>
      <c r="W25" s="150"/>
      <c r="X25" s="157"/>
    </row>
    <row r="26" spans="1:24" x14ac:dyDescent="0.2">
      <c r="A26" s="156"/>
      <c r="B26" s="150"/>
      <c r="C26" s="150"/>
      <c r="D26" s="150"/>
      <c r="E26" s="150"/>
      <c r="F26" s="150"/>
      <c r="G26" s="150"/>
      <c r="H26" s="150"/>
      <c r="I26" s="150"/>
      <c r="J26" s="150"/>
      <c r="K26" s="150"/>
      <c r="L26" s="150"/>
      <c r="M26" s="150"/>
      <c r="N26" s="150"/>
      <c r="O26" s="150"/>
      <c r="P26" s="150"/>
      <c r="Q26" s="150"/>
      <c r="R26" s="150"/>
      <c r="S26" s="150"/>
      <c r="T26" s="150"/>
      <c r="U26" s="150"/>
      <c r="V26" s="150"/>
      <c r="W26" s="150"/>
      <c r="X26" s="157"/>
    </row>
    <row r="27" spans="1:24" x14ac:dyDescent="0.2">
      <c r="A27" s="156"/>
      <c r="B27" s="150"/>
      <c r="C27" s="150"/>
      <c r="D27" s="150"/>
      <c r="E27" s="150"/>
      <c r="F27" s="150"/>
      <c r="G27" s="150"/>
      <c r="H27" s="150"/>
      <c r="I27" s="150"/>
      <c r="J27" s="150"/>
      <c r="K27" s="150"/>
      <c r="L27" s="150"/>
      <c r="M27" s="150"/>
      <c r="N27" s="150"/>
      <c r="O27" s="150"/>
      <c r="P27" s="150"/>
      <c r="Q27" s="150"/>
      <c r="R27" s="150"/>
      <c r="S27" s="150"/>
      <c r="T27" s="150"/>
      <c r="U27" s="150"/>
      <c r="V27" s="150"/>
      <c r="W27" s="150"/>
      <c r="X27" s="157"/>
    </row>
    <row r="28" spans="1:24" x14ac:dyDescent="0.2">
      <c r="A28" s="156"/>
      <c r="B28" s="150"/>
      <c r="C28" s="150"/>
      <c r="D28" s="150"/>
      <c r="E28" s="150"/>
      <c r="F28" s="150"/>
      <c r="G28" s="150"/>
      <c r="H28" s="150"/>
      <c r="I28" s="150"/>
      <c r="J28" s="150"/>
      <c r="K28" s="150"/>
      <c r="L28" s="150"/>
      <c r="M28" s="150"/>
      <c r="N28" s="150"/>
      <c r="O28" s="150"/>
      <c r="P28" s="150"/>
      <c r="Q28" s="150"/>
      <c r="R28" s="150"/>
      <c r="S28" s="150"/>
      <c r="T28" s="150"/>
      <c r="U28" s="150"/>
      <c r="V28" s="150"/>
      <c r="W28" s="150"/>
      <c r="X28" s="157"/>
    </row>
    <row r="29" spans="1:24" x14ac:dyDescent="0.2">
      <c r="A29" s="156"/>
      <c r="B29" s="150"/>
      <c r="C29" s="150"/>
      <c r="D29" s="150"/>
      <c r="E29" s="150"/>
      <c r="F29" s="150"/>
      <c r="G29" s="150"/>
      <c r="H29" s="150"/>
      <c r="I29" s="150"/>
      <c r="J29" s="150"/>
      <c r="K29" s="150"/>
      <c r="L29" s="150"/>
      <c r="M29" s="150"/>
      <c r="N29" s="150"/>
      <c r="O29" s="150"/>
      <c r="P29" s="150"/>
      <c r="Q29" s="150"/>
      <c r="R29" s="150"/>
      <c r="S29" s="150"/>
      <c r="T29" s="150"/>
      <c r="U29" s="150"/>
      <c r="V29" s="150"/>
      <c r="W29" s="150"/>
      <c r="X29" s="157"/>
    </row>
    <row r="30" spans="1:24" x14ac:dyDescent="0.2">
      <c r="A30" s="156"/>
      <c r="B30" s="150"/>
      <c r="C30" s="150"/>
      <c r="D30" s="150"/>
      <c r="E30" s="150"/>
      <c r="F30" s="150"/>
      <c r="G30" s="150"/>
      <c r="H30" s="150"/>
      <c r="I30" s="150"/>
      <c r="J30" s="150"/>
      <c r="K30" s="150"/>
      <c r="L30" s="150"/>
      <c r="M30" s="150"/>
      <c r="N30" s="150"/>
      <c r="O30" s="150"/>
      <c r="P30" s="150"/>
      <c r="Q30" s="150"/>
      <c r="R30" s="150"/>
      <c r="S30" s="150"/>
      <c r="T30" s="150"/>
      <c r="U30" s="150"/>
      <c r="V30" s="150"/>
      <c r="W30" s="150"/>
      <c r="X30" s="157"/>
    </row>
    <row r="31" spans="1:24" x14ac:dyDescent="0.2">
      <c r="A31" s="156"/>
      <c r="B31" s="150"/>
      <c r="C31" s="150"/>
      <c r="D31" s="150"/>
      <c r="E31" s="150"/>
      <c r="F31" s="150"/>
      <c r="G31" s="150"/>
      <c r="H31" s="150"/>
      <c r="I31" s="150"/>
      <c r="J31" s="150"/>
      <c r="K31" s="150"/>
      <c r="L31" s="150"/>
      <c r="M31" s="150"/>
      <c r="N31" s="150"/>
      <c r="O31" s="150"/>
      <c r="P31" s="150"/>
      <c r="Q31" s="150"/>
      <c r="R31" s="150"/>
      <c r="S31" s="150"/>
      <c r="T31" s="150"/>
      <c r="U31" s="150"/>
      <c r="V31" s="150"/>
      <c r="W31" s="150"/>
      <c r="X31" s="157"/>
    </row>
    <row r="32" spans="1:24" x14ac:dyDescent="0.2">
      <c r="A32" s="156"/>
      <c r="B32" s="150"/>
      <c r="C32" s="150"/>
      <c r="D32" s="150"/>
      <c r="E32" s="150"/>
      <c r="F32" s="150"/>
      <c r="G32" s="150"/>
      <c r="H32" s="150"/>
      <c r="I32" s="150"/>
      <c r="J32" s="150"/>
      <c r="K32" s="150"/>
      <c r="L32" s="150"/>
      <c r="M32" s="150"/>
      <c r="N32" s="150"/>
      <c r="O32" s="150"/>
      <c r="P32" s="150"/>
      <c r="Q32" s="150"/>
      <c r="R32" s="150"/>
      <c r="S32" s="150"/>
      <c r="T32" s="150"/>
      <c r="U32" s="150"/>
      <c r="V32" s="150"/>
      <c r="W32" s="150"/>
      <c r="X32" s="157"/>
    </row>
    <row r="33" spans="1:24" x14ac:dyDescent="0.2">
      <c r="A33" s="156"/>
      <c r="B33" s="150"/>
      <c r="C33" s="150"/>
      <c r="D33" s="150"/>
      <c r="E33" s="150"/>
      <c r="F33" s="150"/>
      <c r="G33" s="150"/>
      <c r="H33" s="150"/>
      <c r="I33" s="150"/>
      <c r="J33" s="150"/>
      <c r="K33" s="150"/>
      <c r="L33" s="150"/>
      <c r="M33" s="150"/>
      <c r="N33" s="150"/>
      <c r="O33" s="150"/>
      <c r="P33" s="150"/>
      <c r="Q33" s="150"/>
      <c r="R33" s="150"/>
      <c r="S33" s="150"/>
      <c r="T33" s="150"/>
      <c r="U33" s="150"/>
      <c r="V33" s="150"/>
      <c r="W33" s="150"/>
      <c r="X33" s="157"/>
    </row>
    <row r="34" spans="1:24" x14ac:dyDescent="0.2">
      <c r="A34" s="156"/>
      <c r="B34" s="150"/>
      <c r="C34" s="150"/>
      <c r="D34" s="150"/>
      <c r="E34" s="150"/>
      <c r="F34" s="150"/>
      <c r="G34" s="150"/>
      <c r="H34" s="150"/>
      <c r="I34" s="150"/>
      <c r="J34" s="150"/>
      <c r="K34" s="150"/>
      <c r="L34" s="150"/>
      <c r="M34" s="150"/>
      <c r="N34" s="150"/>
      <c r="O34" s="150"/>
      <c r="P34" s="150"/>
      <c r="Q34" s="150"/>
      <c r="R34" s="150"/>
      <c r="S34" s="150"/>
      <c r="T34" s="150"/>
      <c r="U34" s="150"/>
      <c r="V34" s="150"/>
      <c r="W34" s="150"/>
      <c r="X34" s="157"/>
    </row>
    <row r="35" spans="1:24" x14ac:dyDescent="0.2">
      <c r="A35" s="156"/>
      <c r="B35" s="150"/>
      <c r="C35" s="150"/>
      <c r="D35" s="150"/>
      <c r="E35" s="150"/>
      <c r="F35" s="150"/>
      <c r="G35" s="150"/>
      <c r="H35" s="150"/>
      <c r="I35" s="150"/>
      <c r="J35" s="150"/>
      <c r="K35" s="150"/>
      <c r="L35" s="150"/>
      <c r="M35" s="150"/>
      <c r="N35" s="150"/>
      <c r="O35" s="150"/>
      <c r="P35" s="150"/>
      <c r="Q35" s="150"/>
      <c r="R35" s="150"/>
      <c r="S35" s="150"/>
      <c r="T35" s="150"/>
      <c r="U35" s="150"/>
      <c r="V35" s="150"/>
      <c r="W35" s="150"/>
      <c r="X35" s="157"/>
    </row>
    <row r="36" spans="1:24" x14ac:dyDescent="0.2">
      <c r="A36" s="156"/>
      <c r="B36" s="150"/>
      <c r="C36" s="150"/>
      <c r="D36" s="150"/>
      <c r="E36" s="150"/>
      <c r="F36" s="150"/>
      <c r="G36" s="150"/>
      <c r="H36" s="150"/>
      <c r="I36" s="150"/>
      <c r="J36" s="150"/>
      <c r="K36" s="150"/>
      <c r="L36" s="150"/>
      <c r="M36" s="150"/>
      <c r="N36" s="150"/>
      <c r="O36" s="150"/>
      <c r="P36" s="150"/>
      <c r="Q36" s="150"/>
      <c r="R36" s="150"/>
      <c r="S36" s="150"/>
      <c r="T36" s="150"/>
      <c r="U36" s="150"/>
      <c r="V36" s="150"/>
      <c r="W36" s="150"/>
      <c r="X36" s="157"/>
    </row>
    <row r="37" spans="1:24" x14ac:dyDescent="0.2">
      <c r="A37" s="156"/>
      <c r="B37" s="150"/>
      <c r="C37" s="150"/>
      <c r="D37" s="150"/>
      <c r="E37" s="150"/>
      <c r="F37" s="150"/>
      <c r="G37" s="150"/>
      <c r="H37" s="150"/>
      <c r="I37" s="150"/>
      <c r="J37" s="150"/>
      <c r="K37" s="150"/>
      <c r="L37" s="150"/>
      <c r="M37" s="150"/>
      <c r="N37" s="150"/>
      <c r="O37" s="150"/>
      <c r="P37" s="150"/>
      <c r="Q37" s="150"/>
      <c r="R37" s="150"/>
      <c r="S37" s="150"/>
      <c r="T37" s="150"/>
      <c r="U37" s="150"/>
      <c r="V37" s="150"/>
      <c r="W37" s="150"/>
      <c r="X37" s="157"/>
    </row>
    <row r="38" spans="1:24" x14ac:dyDescent="0.2">
      <c r="A38" s="156"/>
      <c r="B38" s="150"/>
      <c r="C38" s="150"/>
      <c r="D38" s="150"/>
      <c r="E38" s="150"/>
      <c r="F38" s="150"/>
      <c r="G38" s="150"/>
      <c r="H38" s="150"/>
      <c r="I38" s="150"/>
      <c r="J38" s="150"/>
      <c r="K38" s="150"/>
      <c r="L38" s="150"/>
      <c r="M38" s="150"/>
      <c r="N38" s="150"/>
      <c r="O38" s="150"/>
      <c r="P38" s="150"/>
      <c r="Q38" s="150"/>
      <c r="R38" s="150"/>
      <c r="S38" s="150"/>
      <c r="T38" s="150"/>
      <c r="U38" s="150"/>
      <c r="V38" s="150"/>
      <c r="W38" s="150"/>
      <c r="X38" s="157"/>
    </row>
    <row r="39" spans="1:24" ht="13.5" thickBot="1" x14ac:dyDescent="0.25">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1"/>
    </row>
    <row r="42" spans="1:24" x14ac:dyDescent="0.2">
      <c r="H42" s="145"/>
      <c r="I42" s="145"/>
    </row>
  </sheetData>
  <mergeCells count="2">
    <mergeCell ref="A1:H1"/>
    <mergeCell ref="A2:H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8"/>
  <sheetViews>
    <sheetView showGridLines="0" showWhiteSpace="0" zoomScale="110" zoomScaleNormal="110" zoomScaleSheetLayoutView="100" workbookViewId="0">
      <selection activeCell="G4" sqref="G4"/>
    </sheetView>
  </sheetViews>
  <sheetFormatPr defaultRowHeight="11.25" x14ac:dyDescent="0.2"/>
  <cols>
    <col min="1" max="1" width="4.42578125" style="119" customWidth="1"/>
    <col min="2" max="2" width="9.140625" style="85" customWidth="1"/>
    <col min="3" max="3" width="15.140625" style="120" customWidth="1"/>
    <col min="4" max="4" width="9" style="85" bestFit="1" customWidth="1"/>
    <col min="5" max="5" width="16.28515625" style="120" customWidth="1"/>
    <col min="6" max="6" width="15.28515625" style="121" customWidth="1"/>
    <col min="7" max="7" width="15.28515625" style="167" customWidth="1"/>
    <col min="8" max="8" width="15.5703125" style="120" customWidth="1"/>
    <col min="9" max="9" width="17.85546875" style="85" customWidth="1"/>
    <col min="10" max="10" width="44.7109375" style="121" customWidth="1"/>
    <col min="11" max="11" width="42.5703125" style="121" customWidth="1"/>
    <col min="12" max="12" width="41.85546875" style="121" customWidth="1"/>
    <col min="13" max="13" width="12.7109375" style="120" bestFit="1" customWidth="1"/>
    <col min="14" max="14" width="3.7109375" style="122" customWidth="1"/>
    <col min="15" max="15" width="10.85546875" style="123" customWidth="1"/>
    <col min="16" max="256" width="9.140625" style="85"/>
    <col min="257" max="257" width="4.42578125" style="85" customWidth="1"/>
    <col min="258" max="258" width="7.140625" style="85" bestFit="1" customWidth="1"/>
    <col min="259" max="259" width="15.140625" style="85" customWidth="1"/>
    <col min="260" max="260" width="9" style="85" bestFit="1" customWidth="1"/>
    <col min="261" max="261" width="16.28515625" style="85" customWidth="1"/>
    <col min="262" max="263" width="15.28515625" style="85" customWidth="1"/>
    <col min="264" max="264" width="15.5703125" style="85" customWidth="1"/>
    <col min="265" max="265" width="17.85546875" style="85" customWidth="1"/>
    <col min="266" max="266" width="44.7109375" style="85" customWidth="1"/>
    <col min="267" max="267" width="42.5703125" style="85" customWidth="1"/>
    <col min="268" max="268" width="41.85546875" style="85" customWidth="1"/>
    <col min="269" max="269" width="12.7109375" style="85" bestFit="1" customWidth="1"/>
    <col min="270" max="270" width="3.7109375" style="85" customWidth="1"/>
    <col min="271" max="271" width="10.85546875" style="85" customWidth="1"/>
    <col min="272" max="512" width="9.140625" style="85"/>
    <col min="513" max="513" width="4.42578125" style="85" customWidth="1"/>
    <col min="514" max="514" width="7.140625" style="85" bestFit="1" customWidth="1"/>
    <col min="515" max="515" width="15.140625" style="85" customWidth="1"/>
    <col min="516" max="516" width="9" style="85" bestFit="1" customWidth="1"/>
    <col min="517" max="517" width="16.28515625" style="85" customWidth="1"/>
    <col min="518" max="519" width="15.28515625" style="85" customWidth="1"/>
    <col min="520" max="520" width="15.5703125" style="85" customWidth="1"/>
    <col min="521" max="521" width="17.85546875" style="85" customWidth="1"/>
    <col min="522" max="522" width="44.7109375" style="85" customWidth="1"/>
    <col min="523" max="523" width="42.5703125" style="85" customWidth="1"/>
    <col min="524" max="524" width="41.85546875" style="85" customWidth="1"/>
    <col min="525" max="525" width="12.7109375" style="85" bestFit="1" customWidth="1"/>
    <col min="526" max="526" width="3.7109375" style="85" customWidth="1"/>
    <col min="527" max="527" width="10.85546875" style="85" customWidth="1"/>
    <col min="528" max="768" width="9.140625" style="85"/>
    <col min="769" max="769" width="4.42578125" style="85" customWidth="1"/>
    <col min="770" max="770" width="7.140625" style="85" bestFit="1" customWidth="1"/>
    <col min="771" max="771" width="15.140625" style="85" customWidth="1"/>
    <col min="772" max="772" width="9" style="85" bestFit="1" customWidth="1"/>
    <col min="773" max="773" width="16.28515625" style="85" customWidth="1"/>
    <col min="774" max="775" width="15.28515625" style="85" customWidth="1"/>
    <col min="776" max="776" width="15.5703125" style="85" customWidth="1"/>
    <col min="777" max="777" width="17.85546875" style="85" customWidth="1"/>
    <col min="778" max="778" width="44.7109375" style="85" customWidth="1"/>
    <col min="779" max="779" width="42.5703125" style="85" customWidth="1"/>
    <col min="780" max="780" width="41.85546875" style="85" customWidth="1"/>
    <col min="781" max="781" width="12.7109375" style="85" bestFit="1" customWidth="1"/>
    <col min="782" max="782" width="3.7109375" style="85" customWidth="1"/>
    <col min="783" max="783" width="10.85546875" style="85" customWidth="1"/>
    <col min="784" max="1024" width="9.140625" style="85"/>
    <col min="1025" max="1025" width="4.42578125" style="85" customWidth="1"/>
    <col min="1026" max="1026" width="7.140625" style="85" bestFit="1" customWidth="1"/>
    <col min="1027" max="1027" width="15.140625" style="85" customWidth="1"/>
    <col min="1028" max="1028" width="9" style="85" bestFit="1" customWidth="1"/>
    <col min="1029" max="1029" width="16.28515625" style="85" customWidth="1"/>
    <col min="1030" max="1031" width="15.28515625" style="85" customWidth="1"/>
    <col min="1032" max="1032" width="15.5703125" style="85" customWidth="1"/>
    <col min="1033" max="1033" width="17.85546875" style="85" customWidth="1"/>
    <col min="1034" max="1034" width="44.7109375" style="85" customWidth="1"/>
    <col min="1035" max="1035" width="42.5703125" style="85" customWidth="1"/>
    <col min="1036" max="1036" width="41.85546875" style="85" customWidth="1"/>
    <col min="1037" max="1037" width="12.7109375" style="85" bestFit="1" customWidth="1"/>
    <col min="1038" max="1038" width="3.7109375" style="85" customWidth="1"/>
    <col min="1039" max="1039" width="10.85546875" style="85" customWidth="1"/>
    <col min="1040" max="1280" width="9.140625" style="85"/>
    <col min="1281" max="1281" width="4.42578125" style="85" customWidth="1"/>
    <col min="1282" max="1282" width="7.140625" style="85" bestFit="1" customWidth="1"/>
    <col min="1283" max="1283" width="15.140625" style="85" customWidth="1"/>
    <col min="1284" max="1284" width="9" style="85" bestFit="1" customWidth="1"/>
    <col min="1285" max="1285" width="16.28515625" style="85" customWidth="1"/>
    <col min="1286" max="1287" width="15.28515625" style="85" customWidth="1"/>
    <col min="1288" max="1288" width="15.5703125" style="85" customWidth="1"/>
    <col min="1289" max="1289" width="17.85546875" style="85" customWidth="1"/>
    <col min="1290" max="1290" width="44.7109375" style="85" customWidth="1"/>
    <col min="1291" max="1291" width="42.5703125" style="85" customWidth="1"/>
    <col min="1292" max="1292" width="41.85546875" style="85" customWidth="1"/>
    <col min="1293" max="1293" width="12.7109375" style="85" bestFit="1" customWidth="1"/>
    <col min="1294" max="1294" width="3.7109375" style="85" customWidth="1"/>
    <col min="1295" max="1295" width="10.85546875" style="85" customWidth="1"/>
    <col min="1296" max="1536" width="9.140625" style="85"/>
    <col min="1537" max="1537" width="4.42578125" style="85" customWidth="1"/>
    <col min="1538" max="1538" width="7.140625" style="85" bestFit="1" customWidth="1"/>
    <col min="1539" max="1539" width="15.140625" style="85" customWidth="1"/>
    <col min="1540" max="1540" width="9" style="85" bestFit="1" customWidth="1"/>
    <col min="1541" max="1541" width="16.28515625" style="85" customWidth="1"/>
    <col min="1542" max="1543" width="15.28515625" style="85" customWidth="1"/>
    <col min="1544" max="1544" width="15.5703125" style="85" customWidth="1"/>
    <col min="1545" max="1545" width="17.85546875" style="85" customWidth="1"/>
    <col min="1546" max="1546" width="44.7109375" style="85" customWidth="1"/>
    <col min="1547" max="1547" width="42.5703125" style="85" customWidth="1"/>
    <col min="1548" max="1548" width="41.85546875" style="85" customWidth="1"/>
    <col min="1549" max="1549" width="12.7109375" style="85" bestFit="1" customWidth="1"/>
    <col min="1550" max="1550" width="3.7109375" style="85" customWidth="1"/>
    <col min="1551" max="1551" width="10.85546875" style="85" customWidth="1"/>
    <col min="1552" max="1792" width="9.140625" style="85"/>
    <col min="1793" max="1793" width="4.42578125" style="85" customWidth="1"/>
    <col min="1794" max="1794" width="7.140625" style="85" bestFit="1" customWidth="1"/>
    <col min="1795" max="1795" width="15.140625" style="85" customWidth="1"/>
    <col min="1796" max="1796" width="9" style="85" bestFit="1" customWidth="1"/>
    <col min="1797" max="1797" width="16.28515625" style="85" customWidth="1"/>
    <col min="1798" max="1799" width="15.28515625" style="85" customWidth="1"/>
    <col min="1800" max="1800" width="15.5703125" style="85" customWidth="1"/>
    <col min="1801" max="1801" width="17.85546875" style="85" customWidth="1"/>
    <col min="1802" max="1802" width="44.7109375" style="85" customWidth="1"/>
    <col min="1803" max="1803" width="42.5703125" style="85" customWidth="1"/>
    <col min="1804" max="1804" width="41.85546875" style="85" customWidth="1"/>
    <col min="1805" max="1805" width="12.7109375" style="85" bestFit="1" customWidth="1"/>
    <col min="1806" max="1806" width="3.7109375" style="85" customWidth="1"/>
    <col min="1807" max="1807" width="10.85546875" style="85" customWidth="1"/>
    <col min="1808" max="2048" width="9.140625" style="85"/>
    <col min="2049" max="2049" width="4.42578125" style="85" customWidth="1"/>
    <col min="2050" max="2050" width="7.140625" style="85" bestFit="1" customWidth="1"/>
    <col min="2051" max="2051" width="15.140625" style="85" customWidth="1"/>
    <col min="2052" max="2052" width="9" style="85" bestFit="1" customWidth="1"/>
    <col min="2053" max="2053" width="16.28515625" style="85" customWidth="1"/>
    <col min="2054" max="2055" width="15.28515625" style="85" customWidth="1"/>
    <col min="2056" max="2056" width="15.5703125" style="85" customWidth="1"/>
    <col min="2057" max="2057" width="17.85546875" style="85" customWidth="1"/>
    <col min="2058" max="2058" width="44.7109375" style="85" customWidth="1"/>
    <col min="2059" max="2059" width="42.5703125" style="85" customWidth="1"/>
    <col min="2060" max="2060" width="41.85546875" style="85" customWidth="1"/>
    <col min="2061" max="2061" width="12.7109375" style="85" bestFit="1" customWidth="1"/>
    <col min="2062" max="2062" width="3.7109375" style="85" customWidth="1"/>
    <col min="2063" max="2063" width="10.85546875" style="85" customWidth="1"/>
    <col min="2064" max="2304" width="9.140625" style="85"/>
    <col min="2305" max="2305" width="4.42578125" style="85" customWidth="1"/>
    <col min="2306" max="2306" width="7.140625" style="85" bestFit="1" customWidth="1"/>
    <col min="2307" max="2307" width="15.140625" style="85" customWidth="1"/>
    <col min="2308" max="2308" width="9" style="85" bestFit="1" customWidth="1"/>
    <col min="2309" max="2309" width="16.28515625" style="85" customWidth="1"/>
    <col min="2310" max="2311" width="15.28515625" style="85" customWidth="1"/>
    <col min="2312" max="2312" width="15.5703125" style="85" customWidth="1"/>
    <col min="2313" max="2313" width="17.85546875" style="85" customWidth="1"/>
    <col min="2314" max="2314" width="44.7109375" style="85" customWidth="1"/>
    <col min="2315" max="2315" width="42.5703125" style="85" customWidth="1"/>
    <col min="2316" max="2316" width="41.85546875" style="85" customWidth="1"/>
    <col min="2317" max="2317" width="12.7109375" style="85" bestFit="1" customWidth="1"/>
    <col min="2318" max="2318" width="3.7109375" style="85" customWidth="1"/>
    <col min="2319" max="2319" width="10.85546875" style="85" customWidth="1"/>
    <col min="2320" max="2560" width="9.140625" style="85"/>
    <col min="2561" max="2561" width="4.42578125" style="85" customWidth="1"/>
    <col min="2562" max="2562" width="7.140625" style="85" bestFit="1" customWidth="1"/>
    <col min="2563" max="2563" width="15.140625" style="85" customWidth="1"/>
    <col min="2564" max="2564" width="9" style="85" bestFit="1" customWidth="1"/>
    <col min="2565" max="2565" width="16.28515625" style="85" customWidth="1"/>
    <col min="2566" max="2567" width="15.28515625" style="85" customWidth="1"/>
    <col min="2568" max="2568" width="15.5703125" style="85" customWidth="1"/>
    <col min="2569" max="2569" width="17.85546875" style="85" customWidth="1"/>
    <col min="2570" max="2570" width="44.7109375" style="85" customWidth="1"/>
    <col min="2571" max="2571" width="42.5703125" style="85" customWidth="1"/>
    <col min="2572" max="2572" width="41.85546875" style="85" customWidth="1"/>
    <col min="2573" max="2573" width="12.7109375" style="85" bestFit="1" customWidth="1"/>
    <col min="2574" max="2574" width="3.7109375" style="85" customWidth="1"/>
    <col min="2575" max="2575" width="10.85546875" style="85" customWidth="1"/>
    <col min="2576" max="2816" width="9.140625" style="85"/>
    <col min="2817" max="2817" width="4.42578125" style="85" customWidth="1"/>
    <col min="2818" max="2818" width="7.140625" style="85" bestFit="1" customWidth="1"/>
    <col min="2819" max="2819" width="15.140625" style="85" customWidth="1"/>
    <col min="2820" max="2820" width="9" style="85" bestFit="1" customWidth="1"/>
    <col min="2821" max="2821" width="16.28515625" style="85" customWidth="1"/>
    <col min="2822" max="2823" width="15.28515625" style="85" customWidth="1"/>
    <col min="2824" max="2824" width="15.5703125" style="85" customWidth="1"/>
    <col min="2825" max="2825" width="17.85546875" style="85" customWidth="1"/>
    <col min="2826" max="2826" width="44.7109375" style="85" customWidth="1"/>
    <col min="2827" max="2827" width="42.5703125" style="85" customWidth="1"/>
    <col min="2828" max="2828" width="41.85546875" style="85" customWidth="1"/>
    <col min="2829" max="2829" width="12.7109375" style="85" bestFit="1" customWidth="1"/>
    <col min="2830" max="2830" width="3.7109375" style="85" customWidth="1"/>
    <col min="2831" max="2831" width="10.85546875" style="85" customWidth="1"/>
    <col min="2832" max="3072" width="9.140625" style="85"/>
    <col min="3073" max="3073" width="4.42578125" style="85" customWidth="1"/>
    <col min="3074" max="3074" width="7.140625" style="85" bestFit="1" customWidth="1"/>
    <col min="3075" max="3075" width="15.140625" style="85" customWidth="1"/>
    <col min="3076" max="3076" width="9" style="85" bestFit="1" customWidth="1"/>
    <col min="3077" max="3077" width="16.28515625" style="85" customWidth="1"/>
    <col min="3078" max="3079" width="15.28515625" style="85" customWidth="1"/>
    <col min="3080" max="3080" width="15.5703125" style="85" customWidth="1"/>
    <col min="3081" max="3081" width="17.85546875" style="85" customWidth="1"/>
    <col min="3082" max="3082" width="44.7109375" style="85" customWidth="1"/>
    <col min="3083" max="3083" width="42.5703125" style="85" customWidth="1"/>
    <col min="3084" max="3084" width="41.85546875" style="85" customWidth="1"/>
    <col min="3085" max="3085" width="12.7109375" style="85" bestFit="1" customWidth="1"/>
    <col min="3086" max="3086" width="3.7109375" style="85" customWidth="1"/>
    <col min="3087" max="3087" width="10.85546875" style="85" customWidth="1"/>
    <col min="3088" max="3328" width="9.140625" style="85"/>
    <col min="3329" max="3329" width="4.42578125" style="85" customWidth="1"/>
    <col min="3330" max="3330" width="7.140625" style="85" bestFit="1" customWidth="1"/>
    <col min="3331" max="3331" width="15.140625" style="85" customWidth="1"/>
    <col min="3332" max="3332" width="9" style="85" bestFit="1" customWidth="1"/>
    <col min="3333" max="3333" width="16.28515625" style="85" customWidth="1"/>
    <col min="3334" max="3335" width="15.28515625" style="85" customWidth="1"/>
    <col min="3336" max="3336" width="15.5703125" style="85" customWidth="1"/>
    <col min="3337" max="3337" width="17.85546875" style="85" customWidth="1"/>
    <col min="3338" max="3338" width="44.7109375" style="85" customWidth="1"/>
    <col min="3339" max="3339" width="42.5703125" style="85" customWidth="1"/>
    <col min="3340" max="3340" width="41.85546875" style="85" customWidth="1"/>
    <col min="3341" max="3341" width="12.7109375" style="85" bestFit="1" customWidth="1"/>
    <col min="3342" max="3342" width="3.7109375" style="85" customWidth="1"/>
    <col min="3343" max="3343" width="10.85546875" style="85" customWidth="1"/>
    <col min="3344" max="3584" width="9.140625" style="85"/>
    <col min="3585" max="3585" width="4.42578125" style="85" customWidth="1"/>
    <col min="3586" max="3586" width="7.140625" style="85" bestFit="1" customWidth="1"/>
    <col min="3587" max="3587" width="15.140625" style="85" customWidth="1"/>
    <col min="3588" max="3588" width="9" style="85" bestFit="1" customWidth="1"/>
    <col min="3589" max="3589" width="16.28515625" style="85" customWidth="1"/>
    <col min="3590" max="3591" width="15.28515625" style="85" customWidth="1"/>
    <col min="3592" max="3592" width="15.5703125" style="85" customWidth="1"/>
    <col min="3593" max="3593" width="17.85546875" style="85" customWidth="1"/>
    <col min="3594" max="3594" width="44.7109375" style="85" customWidth="1"/>
    <col min="3595" max="3595" width="42.5703125" style="85" customWidth="1"/>
    <col min="3596" max="3596" width="41.85546875" style="85" customWidth="1"/>
    <col min="3597" max="3597" width="12.7109375" style="85" bestFit="1" customWidth="1"/>
    <col min="3598" max="3598" width="3.7109375" style="85" customWidth="1"/>
    <col min="3599" max="3599" width="10.85546875" style="85" customWidth="1"/>
    <col min="3600" max="3840" width="9.140625" style="85"/>
    <col min="3841" max="3841" width="4.42578125" style="85" customWidth="1"/>
    <col min="3842" max="3842" width="7.140625" style="85" bestFit="1" customWidth="1"/>
    <col min="3843" max="3843" width="15.140625" style="85" customWidth="1"/>
    <col min="3844" max="3844" width="9" style="85" bestFit="1" customWidth="1"/>
    <col min="3845" max="3845" width="16.28515625" style="85" customWidth="1"/>
    <col min="3846" max="3847" width="15.28515625" style="85" customWidth="1"/>
    <col min="3848" max="3848" width="15.5703125" style="85" customWidth="1"/>
    <col min="3849" max="3849" width="17.85546875" style="85" customWidth="1"/>
    <col min="3850" max="3850" width="44.7109375" style="85" customWidth="1"/>
    <col min="3851" max="3851" width="42.5703125" style="85" customWidth="1"/>
    <col min="3852" max="3852" width="41.85546875" style="85" customWidth="1"/>
    <col min="3853" max="3853" width="12.7109375" style="85" bestFit="1" customWidth="1"/>
    <col min="3854" max="3854" width="3.7109375" style="85" customWidth="1"/>
    <col min="3855" max="3855" width="10.85546875" style="85" customWidth="1"/>
    <col min="3856" max="4096" width="9.140625" style="85"/>
    <col min="4097" max="4097" width="4.42578125" style="85" customWidth="1"/>
    <col min="4098" max="4098" width="7.140625" style="85" bestFit="1" customWidth="1"/>
    <col min="4099" max="4099" width="15.140625" style="85" customWidth="1"/>
    <col min="4100" max="4100" width="9" style="85" bestFit="1" customWidth="1"/>
    <col min="4101" max="4101" width="16.28515625" style="85" customWidth="1"/>
    <col min="4102" max="4103" width="15.28515625" style="85" customWidth="1"/>
    <col min="4104" max="4104" width="15.5703125" style="85" customWidth="1"/>
    <col min="4105" max="4105" width="17.85546875" style="85" customWidth="1"/>
    <col min="4106" max="4106" width="44.7109375" style="85" customWidth="1"/>
    <col min="4107" max="4107" width="42.5703125" style="85" customWidth="1"/>
    <col min="4108" max="4108" width="41.85546875" style="85" customWidth="1"/>
    <col min="4109" max="4109" width="12.7109375" style="85" bestFit="1" customWidth="1"/>
    <col min="4110" max="4110" width="3.7109375" style="85" customWidth="1"/>
    <col min="4111" max="4111" width="10.85546875" style="85" customWidth="1"/>
    <col min="4112" max="4352" width="9.140625" style="85"/>
    <col min="4353" max="4353" width="4.42578125" style="85" customWidth="1"/>
    <col min="4354" max="4354" width="7.140625" style="85" bestFit="1" customWidth="1"/>
    <col min="4355" max="4355" width="15.140625" style="85" customWidth="1"/>
    <col min="4356" max="4356" width="9" style="85" bestFit="1" customWidth="1"/>
    <col min="4357" max="4357" width="16.28515625" style="85" customWidth="1"/>
    <col min="4358" max="4359" width="15.28515625" style="85" customWidth="1"/>
    <col min="4360" max="4360" width="15.5703125" style="85" customWidth="1"/>
    <col min="4361" max="4361" width="17.85546875" style="85" customWidth="1"/>
    <col min="4362" max="4362" width="44.7109375" style="85" customWidth="1"/>
    <col min="4363" max="4363" width="42.5703125" style="85" customWidth="1"/>
    <col min="4364" max="4364" width="41.85546875" style="85" customWidth="1"/>
    <col min="4365" max="4365" width="12.7109375" style="85" bestFit="1" customWidth="1"/>
    <col min="4366" max="4366" width="3.7109375" style="85" customWidth="1"/>
    <col min="4367" max="4367" width="10.85546875" style="85" customWidth="1"/>
    <col min="4368" max="4608" width="9.140625" style="85"/>
    <col min="4609" max="4609" width="4.42578125" style="85" customWidth="1"/>
    <col min="4610" max="4610" width="7.140625" style="85" bestFit="1" customWidth="1"/>
    <col min="4611" max="4611" width="15.140625" style="85" customWidth="1"/>
    <col min="4612" max="4612" width="9" style="85" bestFit="1" customWidth="1"/>
    <col min="4613" max="4613" width="16.28515625" style="85" customWidth="1"/>
    <col min="4614" max="4615" width="15.28515625" style="85" customWidth="1"/>
    <col min="4616" max="4616" width="15.5703125" style="85" customWidth="1"/>
    <col min="4617" max="4617" width="17.85546875" style="85" customWidth="1"/>
    <col min="4618" max="4618" width="44.7109375" style="85" customWidth="1"/>
    <col min="4619" max="4619" width="42.5703125" style="85" customWidth="1"/>
    <col min="4620" max="4620" width="41.85546875" style="85" customWidth="1"/>
    <col min="4621" max="4621" width="12.7109375" style="85" bestFit="1" customWidth="1"/>
    <col min="4622" max="4622" width="3.7109375" style="85" customWidth="1"/>
    <col min="4623" max="4623" width="10.85546875" style="85" customWidth="1"/>
    <col min="4624" max="4864" width="9.140625" style="85"/>
    <col min="4865" max="4865" width="4.42578125" style="85" customWidth="1"/>
    <col min="4866" max="4866" width="7.140625" style="85" bestFit="1" customWidth="1"/>
    <col min="4867" max="4867" width="15.140625" style="85" customWidth="1"/>
    <col min="4868" max="4868" width="9" style="85" bestFit="1" customWidth="1"/>
    <col min="4869" max="4869" width="16.28515625" style="85" customWidth="1"/>
    <col min="4870" max="4871" width="15.28515625" style="85" customWidth="1"/>
    <col min="4872" max="4872" width="15.5703125" style="85" customWidth="1"/>
    <col min="4873" max="4873" width="17.85546875" style="85" customWidth="1"/>
    <col min="4874" max="4874" width="44.7109375" style="85" customWidth="1"/>
    <col min="4875" max="4875" width="42.5703125" style="85" customWidth="1"/>
    <col min="4876" max="4876" width="41.85546875" style="85" customWidth="1"/>
    <col min="4877" max="4877" width="12.7109375" style="85" bestFit="1" customWidth="1"/>
    <col min="4878" max="4878" width="3.7109375" style="85" customWidth="1"/>
    <col min="4879" max="4879" width="10.85546875" style="85" customWidth="1"/>
    <col min="4880" max="5120" width="9.140625" style="85"/>
    <col min="5121" max="5121" width="4.42578125" style="85" customWidth="1"/>
    <col min="5122" max="5122" width="7.140625" style="85" bestFit="1" customWidth="1"/>
    <col min="5123" max="5123" width="15.140625" style="85" customWidth="1"/>
    <col min="5124" max="5124" width="9" style="85" bestFit="1" customWidth="1"/>
    <col min="5125" max="5125" width="16.28515625" style="85" customWidth="1"/>
    <col min="5126" max="5127" width="15.28515625" style="85" customWidth="1"/>
    <col min="5128" max="5128" width="15.5703125" style="85" customWidth="1"/>
    <col min="5129" max="5129" width="17.85546875" style="85" customWidth="1"/>
    <col min="5130" max="5130" width="44.7109375" style="85" customWidth="1"/>
    <col min="5131" max="5131" width="42.5703125" style="85" customWidth="1"/>
    <col min="5132" max="5132" width="41.85546875" style="85" customWidth="1"/>
    <col min="5133" max="5133" width="12.7109375" style="85" bestFit="1" customWidth="1"/>
    <col min="5134" max="5134" width="3.7109375" style="85" customWidth="1"/>
    <col min="5135" max="5135" width="10.85546875" style="85" customWidth="1"/>
    <col min="5136" max="5376" width="9.140625" style="85"/>
    <col min="5377" max="5377" width="4.42578125" style="85" customWidth="1"/>
    <col min="5378" max="5378" width="7.140625" style="85" bestFit="1" customWidth="1"/>
    <col min="5379" max="5379" width="15.140625" style="85" customWidth="1"/>
    <col min="5380" max="5380" width="9" style="85" bestFit="1" customWidth="1"/>
    <col min="5381" max="5381" width="16.28515625" style="85" customWidth="1"/>
    <col min="5382" max="5383" width="15.28515625" style="85" customWidth="1"/>
    <col min="5384" max="5384" width="15.5703125" style="85" customWidth="1"/>
    <col min="5385" max="5385" width="17.85546875" style="85" customWidth="1"/>
    <col min="5386" max="5386" width="44.7109375" style="85" customWidth="1"/>
    <col min="5387" max="5387" width="42.5703125" style="85" customWidth="1"/>
    <col min="5388" max="5388" width="41.85546875" style="85" customWidth="1"/>
    <col min="5389" max="5389" width="12.7109375" style="85" bestFit="1" customWidth="1"/>
    <col min="5390" max="5390" width="3.7109375" style="85" customWidth="1"/>
    <col min="5391" max="5391" width="10.85546875" style="85" customWidth="1"/>
    <col min="5392" max="5632" width="9.140625" style="85"/>
    <col min="5633" max="5633" width="4.42578125" style="85" customWidth="1"/>
    <col min="5634" max="5634" width="7.140625" style="85" bestFit="1" customWidth="1"/>
    <col min="5635" max="5635" width="15.140625" style="85" customWidth="1"/>
    <col min="5636" max="5636" width="9" style="85" bestFit="1" customWidth="1"/>
    <col min="5637" max="5637" width="16.28515625" style="85" customWidth="1"/>
    <col min="5638" max="5639" width="15.28515625" style="85" customWidth="1"/>
    <col min="5640" max="5640" width="15.5703125" style="85" customWidth="1"/>
    <col min="5641" max="5641" width="17.85546875" style="85" customWidth="1"/>
    <col min="5642" max="5642" width="44.7109375" style="85" customWidth="1"/>
    <col min="5643" max="5643" width="42.5703125" style="85" customWidth="1"/>
    <col min="5644" max="5644" width="41.85546875" style="85" customWidth="1"/>
    <col min="5645" max="5645" width="12.7109375" style="85" bestFit="1" customWidth="1"/>
    <col min="5646" max="5646" width="3.7109375" style="85" customWidth="1"/>
    <col min="5647" max="5647" width="10.85546875" style="85" customWidth="1"/>
    <col min="5648" max="5888" width="9.140625" style="85"/>
    <col min="5889" max="5889" width="4.42578125" style="85" customWidth="1"/>
    <col min="5890" max="5890" width="7.140625" style="85" bestFit="1" customWidth="1"/>
    <col min="5891" max="5891" width="15.140625" style="85" customWidth="1"/>
    <col min="5892" max="5892" width="9" style="85" bestFit="1" customWidth="1"/>
    <col min="5893" max="5893" width="16.28515625" style="85" customWidth="1"/>
    <col min="5894" max="5895" width="15.28515625" style="85" customWidth="1"/>
    <col min="5896" max="5896" width="15.5703125" style="85" customWidth="1"/>
    <col min="5897" max="5897" width="17.85546875" style="85" customWidth="1"/>
    <col min="5898" max="5898" width="44.7109375" style="85" customWidth="1"/>
    <col min="5899" max="5899" width="42.5703125" style="85" customWidth="1"/>
    <col min="5900" max="5900" width="41.85546875" style="85" customWidth="1"/>
    <col min="5901" max="5901" width="12.7109375" style="85" bestFit="1" customWidth="1"/>
    <col min="5902" max="5902" width="3.7109375" style="85" customWidth="1"/>
    <col min="5903" max="5903" width="10.85546875" style="85" customWidth="1"/>
    <col min="5904" max="6144" width="9.140625" style="85"/>
    <col min="6145" max="6145" width="4.42578125" style="85" customWidth="1"/>
    <col min="6146" max="6146" width="7.140625" style="85" bestFit="1" customWidth="1"/>
    <col min="6147" max="6147" width="15.140625" style="85" customWidth="1"/>
    <col min="6148" max="6148" width="9" style="85" bestFit="1" customWidth="1"/>
    <col min="6149" max="6149" width="16.28515625" style="85" customWidth="1"/>
    <col min="6150" max="6151" width="15.28515625" style="85" customWidth="1"/>
    <col min="6152" max="6152" width="15.5703125" style="85" customWidth="1"/>
    <col min="6153" max="6153" width="17.85546875" style="85" customWidth="1"/>
    <col min="6154" max="6154" width="44.7109375" style="85" customWidth="1"/>
    <col min="6155" max="6155" width="42.5703125" style="85" customWidth="1"/>
    <col min="6156" max="6156" width="41.85546875" style="85" customWidth="1"/>
    <col min="6157" max="6157" width="12.7109375" style="85" bestFit="1" customWidth="1"/>
    <col min="6158" max="6158" width="3.7109375" style="85" customWidth="1"/>
    <col min="6159" max="6159" width="10.85546875" style="85" customWidth="1"/>
    <col min="6160" max="6400" width="9.140625" style="85"/>
    <col min="6401" max="6401" width="4.42578125" style="85" customWidth="1"/>
    <col min="6402" max="6402" width="7.140625" style="85" bestFit="1" customWidth="1"/>
    <col min="6403" max="6403" width="15.140625" style="85" customWidth="1"/>
    <col min="6404" max="6404" width="9" style="85" bestFit="1" customWidth="1"/>
    <col min="6405" max="6405" width="16.28515625" style="85" customWidth="1"/>
    <col min="6406" max="6407" width="15.28515625" style="85" customWidth="1"/>
    <col min="6408" max="6408" width="15.5703125" style="85" customWidth="1"/>
    <col min="6409" max="6409" width="17.85546875" style="85" customWidth="1"/>
    <col min="6410" max="6410" width="44.7109375" style="85" customWidth="1"/>
    <col min="6411" max="6411" width="42.5703125" style="85" customWidth="1"/>
    <col min="6412" max="6412" width="41.85546875" style="85" customWidth="1"/>
    <col min="6413" max="6413" width="12.7109375" style="85" bestFit="1" customWidth="1"/>
    <col min="6414" max="6414" width="3.7109375" style="85" customWidth="1"/>
    <col min="6415" max="6415" width="10.85546875" style="85" customWidth="1"/>
    <col min="6416" max="6656" width="9.140625" style="85"/>
    <col min="6657" max="6657" width="4.42578125" style="85" customWidth="1"/>
    <col min="6658" max="6658" width="7.140625" style="85" bestFit="1" customWidth="1"/>
    <col min="6659" max="6659" width="15.140625" style="85" customWidth="1"/>
    <col min="6660" max="6660" width="9" style="85" bestFit="1" customWidth="1"/>
    <col min="6661" max="6661" width="16.28515625" style="85" customWidth="1"/>
    <col min="6662" max="6663" width="15.28515625" style="85" customWidth="1"/>
    <col min="6664" max="6664" width="15.5703125" style="85" customWidth="1"/>
    <col min="6665" max="6665" width="17.85546875" style="85" customWidth="1"/>
    <col min="6666" max="6666" width="44.7109375" style="85" customWidth="1"/>
    <col min="6667" max="6667" width="42.5703125" style="85" customWidth="1"/>
    <col min="6668" max="6668" width="41.85546875" style="85" customWidth="1"/>
    <col min="6669" max="6669" width="12.7109375" style="85" bestFit="1" customWidth="1"/>
    <col min="6670" max="6670" width="3.7109375" style="85" customWidth="1"/>
    <col min="6671" max="6671" width="10.85546875" style="85" customWidth="1"/>
    <col min="6672" max="6912" width="9.140625" style="85"/>
    <col min="6913" max="6913" width="4.42578125" style="85" customWidth="1"/>
    <col min="6914" max="6914" width="7.140625" style="85" bestFit="1" customWidth="1"/>
    <col min="6915" max="6915" width="15.140625" style="85" customWidth="1"/>
    <col min="6916" max="6916" width="9" style="85" bestFit="1" customWidth="1"/>
    <col min="6917" max="6917" width="16.28515625" style="85" customWidth="1"/>
    <col min="6918" max="6919" width="15.28515625" style="85" customWidth="1"/>
    <col min="6920" max="6920" width="15.5703125" style="85" customWidth="1"/>
    <col min="6921" max="6921" width="17.85546875" style="85" customWidth="1"/>
    <col min="6922" max="6922" width="44.7109375" style="85" customWidth="1"/>
    <col min="6923" max="6923" width="42.5703125" style="85" customWidth="1"/>
    <col min="6924" max="6924" width="41.85546875" style="85" customWidth="1"/>
    <col min="6925" max="6925" width="12.7109375" style="85" bestFit="1" customWidth="1"/>
    <col min="6926" max="6926" width="3.7109375" style="85" customWidth="1"/>
    <col min="6927" max="6927" width="10.85546875" style="85" customWidth="1"/>
    <col min="6928" max="7168" width="9.140625" style="85"/>
    <col min="7169" max="7169" width="4.42578125" style="85" customWidth="1"/>
    <col min="7170" max="7170" width="7.140625" style="85" bestFit="1" customWidth="1"/>
    <col min="7171" max="7171" width="15.140625" style="85" customWidth="1"/>
    <col min="7172" max="7172" width="9" style="85" bestFit="1" customWidth="1"/>
    <col min="7173" max="7173" width="16.28515625" style="85" customWidth="1"/>
    <col min="7174" max="7175" width="15.28515625" style="85" customWidth="1"/>
    <col min="7176" max="7176" width="15.5703125" style="85" customWidth="1"/>
    <col min="7177" max="7177" width="17.85546875" style="85" customWidth="1"/>
    <col min="7178" max="7178" width="44.7109375" style="85" customWidth="1"/>
    <col min="7179" max="7179" width="42.5703125" style="85" customWidth="1"/>
    <col min="7180" max="7180" width="41.85546875" style="85" customWidth="1"/>
    <col min="7181" max="7181" width="12.7109375" style="85" bestFit="1" customWidth="1"/>
    <col min="7182" max="7182" width="3.7109375" style="85" customWidth="1"/>
    <col min="7183" max="7183" width="10.85546875" style="85" customWidth="1"/>
    <col min="7184" max="7424" width="9.140625" style="85"/>
    <col min="7425" max="7425" width="4.42578125" style="85" customWidth="1"/>
    <col min="7426" max="7426" width="7.140625" style="85" bestFit="1" customWidth="1"/>
    <col min="7427" max="7427" width="15.140625" style="85" customWidth="1"/>
    <col min="7428" max="7428" width="9" style="85" bestFit="1" customWidth="1"/>
    <col min="7429" max="7429" width="16.28515625" style="85" customWidth="1"/>
    <col min="7430" max="7431" width="15.28515625" style="85" customWidth="1"/>
    <col min="7432" max="7432" width="15.5703125" style="85" customWidth="1"/>
    <col min="7433" max="7433" width="17.85546875" style="85" customWidth="1"/>
    <col min="7434" max="7434" width="44.7109375" style="85" customWidth="1"/>
    <col min="7435" max="7435" width="42.5703125" style="85" customWidth="1"/>
    <col min="7436" max="7436" width="41.85546875" style="85" customWidth="1"/>
    <col min="7437" max="7437" width="12.7109375" style="85" bestFit="1" customWidth="1"/>
    <col min="7438" max="7438" width="3.7109375" style="85" customWidth="1"/>
    <col min="7439" max="7439" width="10.85546875" style="85" customWidth="1"/>
    <col min="7440" max="7680" width="9.140625" style="85"/>
    <col min="7681" max="7681" width="4.42578125" style="85" customWidth="1"/>
    <col min="7682" max="7682" width="7.140625" style="85" bestFit="1" customWidth="1"/>
    <col min="7683" max="7683" width="15.140625" style="85" customWidth="1"/>
    <col min="7684" max="7684" width="9" style="85" bestFit="1" customWidth="1"/>
    <col min="7685" max="7685" width="16.28515625" style="85" customWidth="1"/>
    <col min="7686" max="7687" width="15.28515625" style="85" customWidth="1"/>
    <col min="7688" max="7688" width="15.5703125" style="85" customWidth="1"/>
    <col min="7689" max="7689" width="17.85546875" style="85" customWidth="1"/>
    <col min="7690" max="7690" width="44.7109375" style="85" customWidth="1"/>
    <col min="7691" max="7691" width="42.5703125" style="85" customWidth="1"/>
    <col min="7692" max="7692" width="41.85546875" style="85" customWidth="1"/>
    <col min="7693" max="7693" width="12.7109375" style="85" bestFit="1" customWidth="1"/>
    <col min="7694" max="7694" width="3.7109375" style="85" customWidth="1"/>
    <col min="7695" max="7695" width="10.85546875" style="85" customWidth="1"/>
    <col min="7696" max="7936" width="9.140625" style="85"/>
    <col min="7937" max="7937" width="4.42578125" style="85" customWidth="1"/>
    <col min="7938" max="7938" width="7.140625" style="85" bestFit="1" customWidth="1"/>
    <col min="7939" max="7939" width="15.140625" style="85" customWidth="1"/>
    <col min="7940" max="7940" width="9" style="85" bestFit="1" customWidth="1"/>
    <col min="7941" max="7941" width="16.28515625" style="85" customWidth="1"/>
    <col min="7942" max="7943" width="15.28515625" style="85" customWidth="1"/>
    <col min="7944" max="7944" width="15.5703125" style="85" customWidth="1"/>
    <col min="7945" max="7945" width="17.85546875" style="85" customWidth="1"/>
    <col min="7946" max="7946" width="44.7109375" style="85" customWidth="1"/>
    <col min="7947" max="7947" width="42.5703125" style="85" customWidth="1"/>
    <col min="7948" max="7948" width="41.85546875" style="85" customWidth="1"/>
    <col min="7949" max="7949" width="12.7109375" style="85" bestFit="1" customWidth="1"/>
    <col min="7950" max="7950" width="3.7109375" style="85" customWidth="1"/>
    <col min="7951" max="7951" width="10.85546875" style="85" customWidth="1"/>
    <col min="7952" max="8192" width="9.140625" style="85"/>
    <col min="8193" max="8193" width="4.42578125" style="85" customWidth="1"/>
    <col min="8194" max="8194" width="7.140625" style="85" bestFit="1" customWidth="1"/>
    <col min="8195" max="8195" width="15.140625" style="85" customWidth="1"/>
    <col min="8196" max="8196" width="9" style="85" bestFit="1" customWidth="1"/>
    <col min="8197" max="8197" width="16.28515625" style="85" customWidth="1"/>
    <col min="8198" max="8199" width="15.28515625" style="85" customWidth="1"/>
    <col min="8200" max="8200" width="15.5703125" style="85" customWidth="1"/>
    <col min="8201" max="8201" width="17.85546875" style="85" customWidth="1"/>
    <col min="8202" max="8202" width="44.7109375" style="85" customWidth="1"/>
    <col min="8203" max="8203" width="42.5703125" style="85" customWidth="1"/>
    <col min="8204" max="8204" width="41.85546875" style="85" customWidth="1"/>
    <col min="8205" max="8205" width="12.7109375" style="85" bestFit="1" customWidth="1"/>
    <col min="8206" max="8206" width="3.7109375" style="85" customWidth="1"/>
    <col min="8207" max="8207" width="10.85546875" style="85" customWidth="1"/>
    <col min="8208" max="8448" width="9.140625" style="85"/>
    <col min="8449" max="8449" width="4.42578125" style="85" customWidth="1"/>
    <col min="8450" max="8450" width="7.140625" style="85" bestFit="1" customWidth="1"/>
    <col min="8451" max="8451" width="15.140625" style="85" customWidth="1"/>
    <col min="8452" max="8452" width="9" style="85" bestFit="1" customWidth="1"/>
    <col min="8453" max="8453" width="16.28515625" style="85" customWidth="1"/>
    <col min="8454" max="8455" width="15.28515625" style="85" customWidth="1"/>
    <col min="8456" max="8456" width="15.5703125" style="85" customWidth="1"/>
    <col min="8457" max="8457" width="17.85546875" style="85" customWidth="1"/>
    <col min="8458" max="8458" width="44.7109375" style="85" customWidth="1"/>
    <col min="8459" max="8459" width="42.5703125" style="85" customWidth="1"/>
    <col min="8460" max="8460" width="41.85546875" style="85" customWidth="1"/>
    <col min="8461" max="8461" width="12.7109375" style="85" bestFit="1" customWidth="1"/>
    <col min="8462" max="8462" width="3.7109375" style="85" customWidth="1"/>
    <col min="8463" max="8463" width="10.85546875" style="85" customWidth="1"/>
    <col min="8464" max="8704" width="9.140625" style="85"/>
    <col min="8705" max="8705" width="4.42578125" style="85" customWidth="1"/>
    <col min="8706" max="8706" width="7.140625" style="85" bestFit="1" customWidth="1"/>
    <col min="8707" max="8707" width="15.140625" style="85" customWidth="1"/>
    <col min="8708" max="8708" width="9" style="85" bestFit="1" customWidth="1"/>
    <col min="8709" max="8709" width="16.28515625" style="85" customWidth="1"/>
    <col min="8710" max="8711" width="15.28515625" style="85" customWidth="1"/>
    <col min="8712" max="8712" width="15.5703125" style="85" customWidth="1"/>
    <col min="8713" max="8713" width="17.85546875" style="85" customWidth="1"/>
    <col min="8714" max="8714" width="44.7109375" style="85" customWidth="1"/>
    <col min="8715" max="8715" width="42.5703125" style="85" customWidth="1"/>
    <col min="8716" max="8716" width="41.85546875" style="85" customWidth="1"/>
    <col min="8717" max="8717" width="12.7109375" style="85" bestFit="1" customWidth="1"/>
    <col min="8718" max="8718" width="3.7109375" style="85" customWidth="1"/>
    <col min="8719" max="8719" width="10.85546875" style="85" customWidth="1"/>
    <col min="8720" max="8960" width="9.140625" style="85"/>
    <col min="8961" max="8961" width="4.42578125" style="85" customWidth="1"/>
    <col min="8962" max="8962" width="7.140625" style="85" bestFit="1" customWidth="1"/>
    <col min="8963" max="8963" width="15.140625" style="85" customWidth="1"/>
    <col min="8964" max="8964" width="9" style="85" bestFit="1" customWidth="1"/>
    <col min="8965" max="8965" width="16.28515625" style="85" customWidth="1"/>
    <col min="8966" max="8967" width="15.28515625" style="85" customWidth="1"/>
    <col min="8968" max="8968" width="15.5703125" style="85" customWidth="1"/>
    <col min="8969" max="8969" width="17.85546875" style="85" customWidth="1"/>
    <col min="8970" max="8970" width="44.7109375" style="85" customWidth="1"/>
    <col min="8971" max="8971" width="42.5703125" style="85" customWidth="1"/>
    <col min="8972" max="8972" width="41.85546875" style="85" customWidth="1"/>
    <col min="8973" max="8973" width="12.7109375" style="85" bestFit="1" customWidth="1"/>
    <col min="8974" max="8974" width="3.7109375" style="85" customWidth="1"/>
    <col min="8975" max="8975" width="10.85546875" style="85" customWidth="1"/>
    <col min="8976" max="9216" width="9.140625" style="85"/>
    <col min="9217" max="9217" width="4.42578125" style="85" customWidth="1"/>
    <col min="9218" max="9218" width="7.140625" style="85" bestFit="1" customWidth="1"/>
    <col min="9219" max="9219" width="15.140625" style="85" customWidth="1"/>
    <col min="9220" max="9220" width="9" style="85" bestFit="1" customWidth="1"/>
    <col min="9221" max="9221" width="16.28515625" style="85" customWidth="1"/>
    <col min="9222" max="9223" width="15.28515625" style="85" customWidth="1"/>
    <col min="9224" max="9224" width="15.5703125" style="85" customWidth="1"/>
    <col min="9225" max="9225" width="17.85546875" style="85" customWidth="1"/>
    <col min="9226" max="9226" width="44.7109375" style="85" customWidth="1"/>
    <col min="9227" max="9227" width="42.5703125" style="85" customWidth="1"/>
    <col min="9228" max="9228" width="41.85546875" style="85" customWidth="1"/>
    <col min="9229" max="9229" width="12.7109375" style="85" bestFit="1" customWidth="1"/>
    <col min="9230" max="9230" width="3.7109375" style="85" customWidth="1"/>
    <col min="9231" max="9231" width="10.85546875" style="85" customWidth="1"/>
    <col min="9232" max="9472" width="9.140625" style="85"/>
    <col min="9473" max="9473" width="4.42578125" style="85" customWidth="1"/>
    <col min="9474" max="9474" width="7.140625" style="85" bestFit="1" customWidth="1"/>
    <col min="9475" max="9475" width="15.140625" style="85" customWidth="1"/>
    <col min="9476" max="9476" width="9" style="85" bestFit="1" customWidth="1"/>
    <col min="9477" max="9477" width="16.28515625" style="85" customWidth="1"/>
    <col min="9478" max="9479" width="15.28515625" style="85" customWidth="1"/>
    <col min="9480" max="9480" width="15.5703125" style="85" customWidth="1"/>
    <col min="9481" max="9481" width="17.85546875" style="85" customWidth="1"/>
    <col min="9482" max="9482" width="44.7109375" style="85" customWidth="1"/>
    <col min="9483" max="9483" width="42.5703125" style="85" customWidth="1"/>
    <col min="9484" max="9484" width="41.85546875" style="85" customWidth="1"/>
    <col min="9485" max="9485" width="12.7109375" style="85" bestFit="1" customWidth="1"/>
    <col min="9486" max="9486" width="3.7109375" style="85" customWidth="1"/>
    <col min="9487" max="9487" width="10.85546875" style="85" customWidth="1"/>
    <col min="9488" max="9728" width="9.140625" style="85"/>
    <col min="9729" max="9729" width="4.42578125" style="85" customWidth="1"/>
    <col min="9730" max="9730" width="7.140625" style="85" bestFit="1" customWidth="1"/>
    <col min="9731" max="9731" width="15.140625" style="85" customWidth="1"/>
    <col min="9732" max="9732" width="9" style="85" bestFit="1" customWidth="1"/>
    <col min="9733" max="9733" width="16.28515625" style="85" customWidth="1"/>
    <col min="9734" max="9735" width="15.28515625" style="85" customWidth="1"/>
    <col min="9736" max="9736" width="15.5703125" style="85" customWidth="1"/>
    <col min="9737" max="9737" width="17.85546875" style="85" customWidth="1"/>
    <col min="9738" max="9738" width="44.7109375" style="85" customWidth="1"/>
    <col min="9739" max="9739" width="42.5703125" style="85" customWidth="1"/>
    <col min="9740" max="9740" width="41.85546875" style="85" customWidth="1"/>
    <col min="9741" max="9741" width="12.7109375" style="85" bestFit="1" customWidth="1"/>
    <col min="9742" max="9742" width="3.7109375" style="85" customWidth="1"/>
    <col min="9743" max="9743" width="10.85546875" style="85" customWidth="1"/>
    <col min="9744" max="9984" width="9.140625" style="85"/>
    <col min="9985" max="9985" width="4.42578125" style="85" customWidth="1"/>
    <col min="9986" max="9986" width="7.140625" style="85" bestFit="1" customWidth="1"/>
    <col min="9987" max="9987" width="15.140625" style="85" customWidth="1"/>
    <col min="9988" max="9988" width="9" style="85" bestFit="1" customWidth="1"/>
    <col min="9989" max="9989" width="16.28515625" style="85" customWidth="1"/>
    <col min="9990" max="9991" width="15.28515625" style="85" customWidth="1"/>
    <col min="9992" max="9992" width="15.5703125" style="85" customWidth="1"/>
    <col min="9993" max="9993" width="17.85546875" style="85" customWidth="1"/>
    <col min="9994" max="9994" width="44.7109375" style="85" customWidth="1"/>
    <col min="9995" max="9995" width="42.5703125" style="85" customWidth="1"/>
    <col min="9996" max="9996" width="41.85546875" style="85" customWidth="1"/>
    <col min="9997" max="9997" width="12.7109375" style="85" bestFit="1" customWidth="1"/>
    <col min="9998" max="9998" width="3.7109375" style="85" customWidth="1"/>
    <col min="9999" max="9999" width="10.85546875" style="85" customWidth="1"/>
    <col min="10000" max="10240" width="9.140625" style="85"/>
    <col min="10241" max="10241" width="4.42578125" style="85" customWidth="1"/>
    <col min="10242" max="10242" width="7.140625" style="85" bestFit="1" customWidth="1"/>
    <col min="10243" max="10243" width="15.140625" style="85" customWidth="1"/>
    <col min="10244" max="10244" width="9" style="85" bestFit="1" customWidth="1"/>
    <col min="10245" max="10245" width="16.28515625" style="85" customWidth="1"/>
    <col min="10246" max="10247" width="15.28515625" style="85" customWidth="1"/>
    <col min="10248" max="10248" width="15.5703125" style="85" customWidth="1"/>
    <col min="10249" max="10249" width="17.85546875" style="85" customWidth="1"/>
    <col min="10250" max="10250" width="44.7109375" style="85" customWidth="1"/>
    <col min="10251" max="10251" width="42.5703125" style="85" customWidth="1"/>
    <col min="10252" max="10252" width="41.85546875" style="85" customWidth="1"/>
    <col min="10253" max="10253" width="12.7109375" style="85" bestFit="1" customWidth="1"/>
    <col min="10254" max="10254" width="3.7109375" style="85" customWidth="1"/>
    <col min="10255" max="10255" width="10.85546875" style="85" customWidth="1"/>
    <col min="10256" max="10496" width="9.140625" style="85"/>
    <col min="10497" max="10497" width="4.42578125" style="85" customWidth="1"/>
    <col min="10498" max="10498" width="7.140625" style="85" bestFit="1" customWidth="1"/>
    <col min="10499" max="10499" width="15.140625" style="85" customWidth="1"/>
    <col min="10500" max="10500" width="9" style="85" bestFit="1" customWidth="1"/>
    <col min="10501" max="10501" width="16.28515625" style="85" customWidth="1"/>
    <col min="10502" max="10503" width="15.28515625" style="85" customWidth="1"/>
    <col min="10504" max="10504" width="15.5703125" style="85" customWidth="1"/>
    <col min="10505" max="10505" width="17.85546875" style="85" customWidth="1"/>
    <col min="10506" max="10506" width="44.7109375" style="85" customWidth="1"/>
    <col min="10507" max="10507" width="42.5703125" style="85" customWidth="1"/>
    <col min="10508" max="10508" width="41.85546875" style="85" customWidth="1"/>
    <col min="10509" max="10509" width="12.7109375" style="85" bestFit="1" customWidth="1"/>
    <col min="10510" max="10510" width="3.7109375" style="85" customWidth="1"/>
    <col min="10511" max="10511" width="10.85546875" style="85" customWidth="1"/>
    <col min="10512" max="10752" width="9.140625" style="85"/>
    <col min="10753" max="10753" width="4.42578125" style="85" customWidth="1"/>
    <col min="10754" max="10754" width="7.140625" style="85" bestFit="1" customWidth="1"/>
    <col min="10755" max="10755" width="15.140625" style="85" customWidth="1"/>
    <col min="10756" max="10756" width="9" style="85" bestFit="1" customWidth="1"/>
    <col min="10757" max="10757" width="16.28515625" style="85" customWidth="1"/>
    <col min="10758" max="10759" width="15.28515625" style="85" customWidth="1"/>
    <col min="10760" max="10760" width="15.5703125" style="85" customWidth="1"/>
    <col min="10761" max="10761" width="17.85546875" style="85" customWidth="1"/>
    <col min="10762" max="10762" width="44.7109375" style="85" customWidth="1"/>
    <col min="10763" max="10763" width="42.5703125" style="85" customWidth="1"/>
    <col min="10764" max="10764" width="41.85546875" style="85" customWidth="1"/>
    <col min="10765" max="10765" width="12.7109375" style="85" bestFit="1" customWidth="1"/>
    <col min="10766" max="10766" width="3.7109375" style="85" customWidth="1"/>
    <col min="10767" max="10767" width="10.85546875" style="85" customWidth="1"/>
    <col min="10768" max="11008" width="9.140625" style="85"/>
    <col min="11009" max="11009" width="4.42578125" style="85" customWidth="1"/>
    <col min="11010" max="11010" width="7.140625" style="85" bestFit="1" customWidth="1"/>
    <col min="11011" max="11011" width="15.140625" style="85" customWidth="1"/>
    <col min="11012" max="11012" width="9" style="85" bestFit="1" customWidth="1"/>
    <col min="11013" max="11013" width="16.28515625" style="85" customWidth="1"/>
    <col min="11014" max="11015" width="15.28515625" style="85" customWidth="1"/>
    <col min="11016" max="11016" width="15.5703125" style="85" customWidth="1"/>
    <col min="11017" max="11017" width="17.85546875" style="85" customWidth="1"/>
    <col min="11018" max="11018" width="44.7109375" style="85" customWidth="1"/>
    <col min="11019" max="11019" width="42.5703125" style="85" customWidth="1"/>
    <col min="11020" max="11020" width="41.85546875" style="85" customWidth="1"/>
    <col min="11021" max="11021" width="12.7109375" style="85" bestFit="1" customWidth="1"/>
    <col min="11022" max="11022" width="3.7109375" style="85" customWidth="1"/>
    <col min="11023" max="11023" width="10.85546875" style="85" customWidth="1"/>
    <col min="11024" max="11264" width="9.140625" style="85"/>
    <col min="11265" max="11265" width="4.42578125" style="85" customWidth="1"/>
    <col min="11266" max="11266" width="7.140625" style="85" bestFit="1" customWidth="1"/>
    <col min="11267" max="11267" width="15.140625" style="85" customWidth="1"/>
    <col min="11268" max="11268" width="9" style="85" bestFit="1" customWidth="1"/>
    <col min="11269" max="11269" width="16.28515625" style="85" customWidth="1"/>
    <col min="11270" max="11271" width="15.28515625" style="85" customWidth="1"/>
    <col min="11272" max="11272" width="15.5703125" style="85" customWidth="1"/>
    <col min="11273" max="11273" width="17.85546875" style="85" customWidth="1"/>
    <col min="11274" max="11274" width="44.7109375" style="85" customWidth="1"/>
    <col min="11275" max="11275" width="42.5703125" style="85" customWidth="1"/>
    <col min="11276" max="11276" width="41.85546875" style="85" customWidth="1"/>
    <col min="11277" max="11277" width="12.7109375" style="85" bestFit="1" customWidth="1"/>
    <col min="11278" max="11278" width="3.7109375" style="85" customWidth="1"/>
    <col min="11279" max="11279" width="10.85546875" style="85" customWidth="1"/>
    <col min="11280" max="11520" width="9.140625" style="85"/>
    <col min="11521" max="11521" width="4.42578125" style="85" customWidth="1"/>
    <col min="11522" max="11522" width="7.140625" style="85" bestFit="1" customWidth="1"/>
    <col min="11523" max="11523" width="15.140625" style="85" customWidth="1"/>
    <col min="11524" max="11524" width="9" style="85" bestFit="1" customWidth="1"/>
    <col min="11525" max="11525" width="16.28515625" style="85" customWidth="1"/>
    <col min="11526" max="11527" width="15.28515625" style="85" customWidth="1"/>
    <col min="11528" max="11528" width="15.5703125" style="85" customWidth="1"/>
    <col min="11529" max="11529" width="17.85546875" style="85" customWidth="1"/>
    <col min="11530" max="11530" width="44.7109375" style="85" customWidth="1"/>
    <col min="11531" max="11531" width="42.5703125" style="85" customWidth="1"/>
    <col min="11532" max="11532" width="41.85546875" style="85" customWidth="1"/>
    <col min="11533" max="11533" width="12.7109375" style="85" bestFit="1" customWidth="1"/>
    <col min="11534" max="11534" width="3.7109375" style="85" customWidth="1"/>
    <col min="11535" max="11535" width="10.85546875" style="85" customWidth="1"/>
    <col min="11536" max="11776" width="9.140625" style="85"/>
    <col min="11777" max="11777" width="4.42578125" style="85" customWidth="1"/>
    <col min="11778" max="11778" width="7.140625" style="85" bestFit="1" customWidth="1"/>
    <col min="11779" max="11779" width="15.140625" style="85" customWidth="1"/>
    <col min="11780" max="11780" width="9" style="85" bestFit="1" customWidth="1"/>
    <col min="11781" max="11781" width="16.28515625" style="85" customWidth="1"/>
    <col min="11782" max="11783" width="15.28515625" style="85" customWidth="1"/>
    <col min="11784" max="11784" width="15.5703125" style="85" customWidth="1"/>
    <col min="11785" max="11785" width="17.85546875" style="85" customWidth="1"/>
    <col min="11786" max="11786" width="44.7109375" style="85" customWidth="1"/>
    <col min="11787" max="11787" width="42.5703125" style="85" customWidth="1"/>
    <col min="11788" max="11788" width="41.85546875" style="85" customWidth="1"/>
    <col min="11789" max="11789" width="12.7109375" style="85" bestFit="1" customWidth="1"/>
    <col min="11790" max="11790" width="3.7109375" style="85" customWidth="1"/>
    <col min="11791" max="11791" width="10.85546875" style="85" customWidth="1"/>
    <col min="11792" max="12032" width="9.140625" style="85"/>
    <col min="12033" max="12033" width="4.42578125" style="85" customWidth="1"/>
    <col min="12034" max="12034" width="7.140625" style="85" bestFit="1" customWidth="1"/>
    <col min="12035" max="12035" width="15.140625" style="85" customWidth="1"/>
    <col min="12036" max="12036" width="9" style="85" bestFit="1" customWidth="1"/>
    <col min="12037" max="12037" width="16.28515625" style="85" customWidth="1"/>
    <col min="12038" max="12039" width="15.28515625" style="85" customWidth="1"/>
    <col min="12040" max="12040" width="15.5703125" style="85" customWidth="1"/>
    <col min="12041" max="12041" width="17.85546875" style="85" customWidth="1"/>
    <col min="12042" max="12042" width="44.7109375" style="85" customWidth="1"/>
    <col min="12043" max="12043" width="42.5703125" style="85" customWidth="1"/>
    <col min="12044" max="12044" width="41.85546875" style="85" customWidth="1"/>
    <col min="12045" max="12045" width="12.7109375" style="85" bestFit="1" customWidth="1"/>
    <col min="12046" max="12046" width="3.7109375" style="85" customWidth="1"/>
    <col min="12047" max="12047" width="10.85546875" style="85" customWidth="1"/>
    <col min="12048" max="12288" width="9.140625" style="85"/>
    <col min="12289" max="12289" width="4.42578125" style="85" customWidth="1"/>
    <col min="12290" max="12290" width="7.140625" style="85" bestFit="1" customWidth="1"/>
    <col min="12291" max="12291" width="15.140625" style="85" customWidth="1"/>
    <col min="12292" max="12292" width="9" style="85" bestFit="1" customWidth="1"/>
    <col min="12293" max="12293" width="16.28515625" style="85" customWidth="1"/>
    <col min="12294" max="12295" width="15.28515625" style="85" customWidth="1"/>
    <col min="12296" max="12296" width="15.5703125" style="85" customWidth="1"/>
    <col min="12297" max="12297" width="17.85546875" style="85" customWidth="1"/>
    <col min="12298" max="12298" width="44.7109375" style="85" customWidth="1"/>
    <col min="12299" max="12299" width="42.5703125" style="85" customWidth="1"/>
    <col min="12300" max="12300" width="41.85546875" style="85" customWidth="1"/>
    <col min="12301" max="12301" width="12.7109375" style="85" bestFit="1" customWidth="1"/>
    <col min="12302" max="12302" width="3.7109375" style="85" customWidth="1"/>
    <col min="12303" max="12303" width="10.85546875" style="85" customWidth="1"/>
    <col min="12304" max="12544" width="9.140625" style="85"/>
    <col min="12545" max="12545" width="4.42578125" style="85" customWidth="1"/>
    <col min="12546" max="12546" width="7.140625" style="85" bestFit="1" customWidth="1"/>
    <col min="12547" max="12547" width="15.140625" style="85" customWidth="1"/>
    <col min="12548" max="12548" width="9" style="85" bestFit="1" customWidth="1"/>
    <col min="12549" max="12549" width="16.28515625" style="85" customWidth="1"/>
    <col min="12550" max="12551" width="15.28515625" style="85" customWidth="1"/>
    <col min="12552" max="12552" width="15.5703125" style="85" customWidth="1"/>
    <col min="12553" max="12553" width="17.85546875" style="85" customWidth="1"/>
    <col min="12554" max="12554" width="44.7109375" style="85" customWidth="1"/>
    <col min="12555" max="12555" width="42.5703125" style="85" customWidth="1"/>
    <col min="12556" max="12556" width="41.85546875" style="85" customWidth="1"/>
    <col min="12557" max="12557" width="12.7109375" style="85" bestFit="1" customWidth="1"/>
    <col min="12558" max="12558" width="3.7109375" style="85" customWidth="1"/>
    <col min="12559" max="12559" width="10.85546875" style="85" customWidth="1"/>
    <col min="12560" max="12800" width="9.140625" style="85"/>
    <col min="12801" max="12801" width="4.42578125" style="85" customWidth="1"/>
    <col min="12802" max="12802" width="7.140625" style="85" bestFit="1" customWidth="1"/>
    <col min="12803" max="12803" width="15.140625" style="85" customWidth="1"/>
    <col min="12804" max="12804" width="9" style="85" bestFit="1" customWidth="1"/>
    <col min="12805" max="12805" width="16.28515625" style="85" customWidth="1"/>
    <col min="12806" max="12807" width="15.28515625" style="85" customWidth="1"/>
    <col min="12808" max="12808" width="15.5703125" style="85" customWidth="1"/>
    <col min="12809" max="12809" width="17.85546875" style="85" customWidth="1"/>
    <col min="12810" max="12810" width="44.7109375" style="85" customWidth="1"/>
    <col min="12811" max="12811" width="42.5703125" style="85" customWidth="1"/>
    <col min="12812" max="12812" width="41.85546875" style="85" customWidth="1"/>
    <col min="12813" max="12813" width="12.7109375" style="85" bestFit="1" customWidth="1"/>
    <col min="12814" max="12814" width="3.7109375" style="85" customWidth="1"/>
    <col min="12815" max="12815" width="10.85546875" style="85" customWidth="1"/>
    <col min="12816" max="13056" width="9.140625" style="85"/>
    <col min="13057" max="13057" width="4.42578125" style="85" customWidth="1"/>
    <col min="13058" max="13058" width="7.140625" style="85" bestFit="1" customWidth="1"/>
    <col min="13059" max="13059" width="15.140625" style="85" customWidth="1"/>
    <col min="13060" max="13060" width="9" style="85" bestFit="1" customWidth="1"/>
    <col min="13061" max="13061" width="16.28515625" style="85" customWidth="1"/>
    <col min="13062" max="13063" width="15.28515625" style="85" customWidth="1"/>
    <col min="13064" max="13064" width="15.5703125" style="85" customWidth="1"/>
    <col min="13065" max="13065" width="17.85546875" style="85" customWidth="1"/>
    <col min="13066" max="13066" width="44.7109375" style="85" customWidth="1"/>
    <col min="13067" max="13067" width="42.5703125" style="85" customWidth="1"/>
    <col min="13068" max="13068" width="41.85546875" style="85" customWidth="1"/>
    <col min="13069" max="13069" width="12.7109375" style="85" bestFit="1" customWidth="1"/>
    <col min="13070" max="13070" width="3.7109375" style="85" customWidth="1"/>
    <col min="13071" max="13071" width="10.85546875" style="85" customWidth="1"/>
    <col min="13072" max="13312" width="9.140625" style="85"/>
    <col min="13313" max="13313" width="4.42578125" style="85" customWidth="1"/>
    <col min="13314" max="13314" width="7.140625" style="85" bestFit="1" customWidth="1"/>
    <col min="13315" max="13315" width="15.140625" style="85" customWidth="1"/>
    <col min="13316" max="13316" width="9" style="85" bestFit="1" customWidth="1"/>
    <col min="13317" max="13317" width="16.28515625" style="85" customWidth="1"/>
    <col min="13318" max="13319" width="15.28515625" style="85" customWidth="1"/>
    <col min="13320" max="13320" width="15.5703125" style="85" customWidth="1"/>
    <col min="13321" max="13321" width="17.85546875" style="85" customWidth="1"/>
    <col min="13322" max="13322" width="44.7109375" style="85" customWidth="1"/>
    <col min="13323" max="13323" width="42.5703125" style="85" customWidth="1"/>
    <col min="13324" max="13324" width="41.85546875" style="85" customWidth="1"/>
    <col min="13325" max="13325" width="12.7109375" style="85" bestFit="1" customWidth="1"/>
    <col min="13326" max="13326" width="3.7109375" style="85" customWidth="1"/>
    <col min="13327" max="13327" width="10.85546875" style="85" customWidth="1"/>
    <col min="13328" max="13568" width="9.140625" style="85"/>
    <col min="13569" max="13569" width="4.42578125" style="85" customWidth="1"/>
    <col min="13570" max="13570" width="7.140625" style="85" bestFit="1" customWidth="1"/>
    <col min="13571" max="13571" width="15.140625" style="85" customWidth="1"/>
    <col min="13572" max="13572" width="9" style="85" bestFit="1" customWidth="1"/>
    <col min="13573" max="13573" width="16.28515625" style="85" customWidth="1"/>
    <col min="13574" max="13575" width="15.28515625" style="85" customWidth="1"/>
    <col min="13576" max="13576" width="15.5703125" style="85" customWidth="1"/>
    <col min="13577" max="13577" width="17.85546875" style="85" customWidth="1"/>
    <col min="13578" max="13578" width="44.7109375" style="85" customWidth="1"/>
    <col min="13579" max="13579" width="42.5703125" style="85" customWidth="1"/>
    <col min="13580" max="13580" width="41.85546875" style="85" customWidth="1"/>
    <col min="13581" max="13581" width="12.7109375" style="85" bestFit="1" customWidth="1"/>
    <col min="13582" max="13582" width="3.7109375" style="85" customWidth="1"/>
    <col min="13583" max="13583" width="10.85546875" style="85" customWidth="1"/>
    <col min="13584" max="13824" width="9.140625" style="85"/>
    <col min="13825" max="13825" width="4.42578125" style="85" customWidth="1"/>
    <col min="13826" max="13826" width="7.140625" style="85" bestFit="1" customWidth="1"/>
    <col min="13827" max="13827" width="15.140625" style="85" customWidth="1"/>
    <col min="13828" max="13828" width="9" style="85" bestFit="1" customWidth="1"/>
    <col min="13829" max="13829" width="16.28515625" style="85" customWidth="1"/>
    <col min="13830" max="13831" width="15.28515625" style="85" customWidth="1"/>
    <col min="13832" max="13832" width="15.5703125" style="85" customWidth="1"/>
    <col min="13833" max="13833" width="17.85546875" style="85" customWidth="1"/>
    <col min="13834" max="13834" width="44.7109375" style="85" customWidth="1"/>
    <col min="13835" max="13835" width="42.5703125" style="85" customWidth="1"/>
    <col min="13836" max="13836" width="41.85546875" style="85" customWidth="1"/>
    <col min="13837" max="13837" width="12.7109375" style="85" bestFit="1" customWidth="1"/>
    <col min="13838" max="13838" width="3.7109375" style="85" customWidth="1"/>
    <col min="13839" max="13839" width="10.85546875" style="85" customWidth="1"/>
    <col min="13840" max="14080" width="9.140625" style="85"/>
    <col min="14081" max="14081" width="4.42578125" style="85" customWidth="1"/>
    <col min="14082" max="14082" width="7.140625" style="85" bestFit="1" customWidth="1"/>
    <col min="14083" max="14083" width="15.140625" style="85" customWidth="1"/>
    <col min="14084" max="14084" width="9" style="85" bestFit="1" customWidth="1"/>
    <col min="14085" max="14085" width="16.28515625" style="85" customWidth="1"/>
    <col min="14086" max="14087" width="15.28515625" style="85" customWidth="1"/>
    <col min="14088" max="14088" width="15.5703125" style="85" customWidth="1"/>
    <col min="14089" max="14089" width="17.85546875" style="85" customWidth="1"/>
    <col min="14090" max="14090" width="44.7109375" style="85" customWidth="1"/>
    <col min="14091" max="14091" width="42.5703125" style="85" customWidth="1"/>
    <col min="14092" max="14092" width="41.85546875" style="85" customWidth="1"/>
    <col min="14093" max="14093" width="12.7109375" style="85" bestFit="1" customWidth="1"/>
    <col min="14094" max="14094" width="3.7109375" style="85" customWidth="1"/>
    <col min="14095" max="14095" width="10.85546875" style="85" customWidth="1"/>
    <col min="14096" max="14336" width="9.140625" style="85"/>
    <col min="14337" max="14337" width="4.42578125" style="85" customWidth="1"/>
    <col min="14338" max="14338" width="7.140625" style="85" bestFit="1" customWidth="1"/>
    <col min="14339" max="14339" width="15.140625" style="85" customWidth="1"/>
    <col min="14340" max="14340" width="9" style="85" bestFit="1" customWidth="1"/>
    <col min="14341" max="14341" width="16.28515625" style="85" customWidth="1"/>
    <col min="14342" max="14343" width="15.28515625" style="85" customWidth="1"/>
    <col min="14344" max="14344" width="15.5703125" style="85" customWidth="1"/>
    <col min="14345" max="14345" width="17.85546875" style="85" customWidth="1"/>
    <col min="14346" max="14346" width="44.7109375" style="85" customWidth="1"/>
    <col min="14347" max="14347" width="42.5703125" style="85" customWidth="1"/>
    <col min="14348" max="14348" width="41.85546875" style="85" customWidth="1"/>
    <col min="14349" max="14349" width="12.7109375" style="85" bestFit="1" customWidth="1"/>
    <col min="14350" max="14350" width="3.7109375" style="85" customWidth="1"/>
    <col min="14351" max="14351" width="10.85546875" style="85" customWidth="1"/>
    <col min="14352" max="14592" width="9.140625" style="85"/>
    <col min="14593" max="14593" width="4.42578125" style="85" customWidth="1"/>
    <col min="14594" max="14594" width="7.140625" style="85" bestFit="1" customWidth="1"/>
    <col min="14595" max="14595" width="15.140625" style="85" customWidth="1"/>
    <col min="14596" max="14596" width="9" style="85" bestFit="1" customWidth="1"/>
    <col min="14597" max="14597" width="16.28515625" style="85" customWidth="1"/>
    <col min="14598" max="14599" width="15.28515625" style="85" customWidth="1"/>
    <col min="14600" max="14600" width="15.5703125" style="85" customWidth="1"/>
    <col min="14601" max="14601" width="17.85546875" style="85" customWidth="1"/>
    <col min="14602" max="14602" width="44.7109375" style="85" customWidth="1"/>
    <col min="14603" max="14603" width="42.5703125" style="85" customWidth="1"/>
    <col min="14604" max="14604" width="41.85546875" style="85" customWidth="1"/>
    <col min="14605" max="14605" width="12.7109375" style="85" bestFit="1" customWidth="1"/>
    <col min="14606" max="14606" width="3.7109375" style="85" customWidth="1"/>
    <col min="14607" max="14607" width="10.85546875" style="85" customWidth="1"/>
    <col min="14608" max="14848" width="9.140625" style="85"/>
    <col min="14849" max="14849" width="4.42578125" style="85" customWidth="1"/>
    <col min="14850" max="14850" width="7.140625" style="85" bestFit="1" customWidth="1"/>
    <col min="14851" max="14851" width="15.140625" style="85" customWidth="1"/>
    <col min="14852" max="14852" width="9" style="85" bestFit="1" customWidth="1"/>
    <col min="14853" max="14853" width="16.28515625" style="85" customWidth="1"/>
    <col min="14854" max="14855" width="15.28515625" style="85" customWidth="1"/>
    <col min="14856" max="14856" width="15.5703125" style="85" customWidth="1"/>
    <col min="14857" max="14857" width="17.85546875" style="85" customWidth="1"/>
    <col min="14858" max="14858" width="44.7109375" style="85" customWidth="1"/>
    <col min="14859" max="14859" width="42.5703125" style="85" customWidth="1"/>
    <col min="14860" max="14860" width="41.85546875" style="85" customWidth="1"/>
    <col min="14861" max="14861" width="12.7109375" style="85" bestFit="1" customWidth="1"/>
    <col min="14862" max="14862" width="3.7109375" style="85" customWidth="1"/>
    <col min="14863" max="14863" width="10.85546875" style="85" customWidth="1"/>
    <col min="14864" max="15104" width="9.140625" style="85"/>
    <col min="15105" max="15105" width="4.42578125" style="85" customWidth="1"/>
    <col min="15106" max="15106" width="7.140625" style="85" bestFit="1" customWidth="1"/>
    <col min="15107" max="15107" width="15.140625" style="85" customWidth="1"/>
    <col min="15108" max="15108" width="9" style="85" bestFit="1" customWidth="1"/>
    <col min="15109" max="15109" width="16.28515625" style="85" customWidth="1"/>
    <col min="15110" max="15111" width="15.28515625" style="85" customWidth="1"/>
    <col min="15112" max="15112" width="15.5703125" style="85" customWidth="1"/>
    <col min="15113" max="15113" width="17.85546875" style="85" customWidth="1"/>
    <col min="15114" max="15114" width="44.7109375" style="85" customWidth="1"/>
    <col min="15115" max="15115" width="42.5703125" style="85" customWidth="1"/>
    <col min="15116" max="15116" width="41.85546875" style="85" customWidth="1"/>
    <col min="15117" max="15117" width="12.7109375" style="85" bestFit="1" customWidth="1"/>
    <col min="15118" max="15118" width="3.7109375" style="85" customWidth="1"/>
    <col min="15119" max="15119" width="10.85546875" style="85" customWidth="1"/>
    <col min="15120" max="15360" width="9.140625" style="85"/>
    <col min="15361" max="15361" width="4.42578125" style="85" customWidth="1"/>
    <col min="15362" max="15362" width="7.140625" style="85" bestFit="1" customWidth="1"/>
    <col min="15363" max="15363" width="15.140625" style="85" customWidth="1"/>
    <col min="15364" max="15364" width="9" style="85" bestFit="1" customWidth="1"/>
    <col min="15365" max="15365" width="16.28515625" style="85" customWidth="1"/>
    <col min="15366" max="15367" width="15.28515625" style="85" customWidth="1"/>
    <col min="15368" max="15368" width="15.5703125" style="85" customWidth="1"/>
    <col min="15369" max="15369" width="17.85546875" style="85" customWidth="1"/>
    <col min="15370" max="15370" width="44.7109375" style="85" customWidth="1"/>
    <col min="15371" max="15371" width="42.5703125" style="85" customWidth="1"/>
    <col min="15372" max="15372" width="41.85546875" style="85" customWidth="1"/>
    <col min="15373" max="15373" width="12.7109375" style="85" bestFit="1" customWidth="1"/>
    <col min="15374" max="15374" width="3.7109375" style="85" customWidth="1"/>
    <col min="15375" max="15375" width="10.85546875" style="85" customWidth="1"/>
    <col min="15376" max="15616" width="9.140625" style="85"/>
    <col min="15617" max="15617" width="4.42578125" style="85" customWidth="1"/>
    <col min="15618" max="15618" width="7.140625" style="85" bestFit="1" customWidth="1"/>
    <col min="15619" max="15619" width="15.140625" style="85" customWidth="1"/>
    <col min="15620" max="15620" width="9" style="85" bestFit="1" customWidth="1"/>
    <col min="15621" max="15621" width="16.28515625" style="85" customWidth="1"/>
    <col min="15622" max="15623" width="15.28515625" style="85" customWidth="1"/>
    <col min="15624" max="15624" width="15.5703125" style="85" customWidth="1"/>
    <col min="15625" max="15625" width="17.85546875" style="85" customWidth="1"/>
    <col min="15626" max="15626" width="44.7109375" style="85" customWidth="1"/>
    <col min="15627" max="15627" width="42.5703125" style="85" customWidth="1"/>
    <col min="15628" max="15628" width="41.85546875" style="85" customWidth="1"/>
    <col min="15629" max="15629" width="12.7109375" style="85" bestFit="1" customWidth="1"/>
    <col min="15630" max="15630" width="3.7109375" style="85" customWidth="1"/>
    <col min="15631" max="15631" width="10.85546875" style="85" customWidth="1"/>
    <col min="15632" max="15872" width="9.140625" style="85"/>
    <col min="15873" max="15873" width="4.42578125" style="85" customWidth="1"/>
    <col min="15874" max="15874" width="7.140625" style="85" bestFit="1" customWidth="1"/>
    <col min="15875" max="15875" width="15.140625" style="85" customWidth="1"/>
    <col min="15876" max="15876" width="9" style="85" bestFit="1" customWidth="1"/>
    <col min="15877" max="15877" width="16.28515625" style="85" customWidth="1"/>
    <col min="15878" max="15879" width="15.28515625" style="85" customWidth="1"/>
    <col min="15880" max="15880" width="15.5703125" style="85" customWidth="1"/>
    <col min="15881" max="15881" width="17.85546875" style="85" customWidth="1"/>
    <col min="15882" max="15882" width="44.7109375" style="85" customWidth="1"/>
    <col min="15883" max="15883" width="42.5703125" style="85" customWidth="1"/>
    <col min="15884" max="15884" width="41.85546875" style="85" customWidth="1"/>
    <col min="15885" max="15885" width="12.7109375" style="85" bestFit="1" customWidth="1"/>
    <col min="15886" max="15886" width="3.7109375" style="85" customWidth="1"/>
    <col min="15887" max="15887" width="10.85546875" style="85" customWidth="1"/>
    <col min="15888" max="16128" width="9.140625" style="85"/>
    <col min="16129" max="16129" width="4.42578125" style="85" customWidth="1"/>
    <col min="16130" max="16130" width="7.140625" style="85" bestFit="1" customWidth="1"/>
    <col min="16131" max="16131" width="15.140625" style="85" customWidth="1"/>
    <col min="16132" max="16132" width="9" style="85" bestFit="1" customWidth="1"/>
    <col min="16133" max="16133" width="16.28515625" style="85" customWidth="1"/>
    <col min="16134" max="16135" width="15.28515625" style="85" customWidth="1"/>
    <col min="16136" max="16136" width="15.5703125" style="85" customWidth="1"/>
    <col min="16137" max="16137" width="17.85546875" style="85" customWidth="1"/>
    <col min="16138" max="16138" width="44.7109375" style="85" customWidth="1"/>
    <col min="16139" max="16139" width="42.5703125" style="85" customWidth="1"/>
    <col min="16140" max="16140" width="41.85546875" style="85" customWidth="1"/>
    <col min="16141" max="16141" width="12.7109375" style="85" bestFit="1" customWidth="1"/>
    <col min="16142" max="16142" width="3.7109375" style="85" customWidth="1"/>
    <col min="16143" max="16143" width="10.85546875" style="85" customWidth="1"/>
    <col min="16144" max="16384" width="9.140625" style="85"/>
  </cols>
  <sheetData>
    <row r="1" spans="1:15" ht="21" thickBot="1" x14ac:dyDescent="0.25">
      <c r="A1" s="225" t="s">
        <v>717</v>
      </c>
      <c r="B1" s="226"/>
      <c r="C1" s="226"/>
      <c r="D1" s="226"/>
      <c r="E1" s="226"/>
      <c r="F1" s="227"/>
      <c r="G1" s="166"/>
      <c r="H1" s="78"/>
      <c r="I1" s="79"/>
      <c r="J1" s="80"/>
      <c r="K1" s="80"/>
      <c r="L1" s="81"/>
      <c r="M1" s="82"/>
      <c r="N1" s="83"/>
      <c r="O1" s="84"/>
    </row>
    <row r="2" spans="1:15" x14ac:dyDescent="0.2">
      <c r="A2" s="86"/>
      <c r="B2" s="87"/>
      <c r="C2" s="88"/>
      <c r="D2" s="87"/>
      <c r="E2" s="88"/>
      <c r="F2" s="87"/>
      <c r="G2" s="125"/>
      <c r="H2" s="88"/>
      <c r="I2" s="87"/>
      <c r="J2" s="87"/>
      <c r="K2" s="87"/>
      <c r="L2" s="87"/>
      <c r="M2" s="88"/>
      <c r="N2" s="89"/>
      <c r="O2" s="90"/>
    </row>
    <row r="3" spans="1:15" s="95" customFormat="1" ht="22.5" x14ac:dyDescent="0.2">
      <c r="A3" s="91" t="s">
        <v>373</v>
      </c>
      <c r="B3" s="92" t="s">
        <v>374</v>
      </c>
      <c r="C3" s="93" t="s">
        <v>375</v>
      </c>
      <c r="D3" s="92" t="s">
        <v>376</v>
      </c>
      <c r="E3" s="94" t="s">
        <v>377</v>
      </c>
      <c r="F3" s="92" t="s">
        <v>378</v>
      </c>
      <c r="G3" s="169" t="s">
        <v>275</v>
      </c>
      <c r="H3" s="92" t="s">
        <v>379</v>
      </c>
      <c r="I3" s="92" t="s">
        <v>380</v>
      </c>
      <c r="J3" s="92" t="s">
        <v>381</v>
      </c>
      <c r="K3" s="92" t="s">
        <v>268</v>
      </c>
      <c r="L3" s="92" t="s">
        <v>382</v>
      </c>
      <c r="M3" s="94" t="s">
        <v>383</v>
      </c>
      <c r="N3" s="223" t="s">
        <v>384</v>
      </c>
      <c r="O3" s="224"/>
    </row>
    <row r="4" spans="1:15" ht="155.25" customHeight="1" x14ac:dyDescent="0.2">
      <c r="A4" s="96">
        <v>1</v>
      </c>
      <c r="B4" s="97" t="s">
        <v>526</v>
      </c>
      <c r="C4" s="98" t="s">
        <v>385</v>
      </c>
      <c r="D4" s="99" t="s">
        <v>386</v>
      </c>
      <c r="E4" s="100" t="s">
        <v>387</v>
      </c>
      <c r="F4" s="97" t="s">
        <v>170</v>
      </c>
      <c r="G4" s="127" t="s">
        <v>153</v>
      </c>
      <c r="H4" s="101" t="s">
        <v>278</v>
      </c>
      <c r="I4" s="102" t="s">
        <v>279</v>
      </c>
      <c r="J4" s="97" t="s">
        <v>388</v>
      </c>
      <c r="K4" s="97" t="s">
        <v>572</v>
      </c>
      <c r="L4" s="97" t="s">
        <v>424</v>
      </c>
      <c r="M4" s="103">
        <v>43889</v>
      </c>
      <c r="N4" s="104"/>
      <c r="O4" s="105" t="s">
        <v>58</v>
      </c>
    </row>
    <row r="5" spans="1:15" s="112" customFormat="1" ht="143.25" customHeight="1" x14ac:dyDescent="0.2">
      <c r="A5" s="106">
        <v>2</v>
      </c>
      <c r="B5" s="109" t="s">
        <v>527</v>
      </c>
      <c r="C5" s="128" t="s">
        <v>391</v>
      </c>
      <c r="D5" s="108">
        <v>43767</v>
      </c>
      <c r="E5" s="100" t="s">
        <v>387</v>
      </c>
      <c r="F5" s="97" t="s">
        <v>289</v>
      </c>
      <c r="G5" s="124" t="s">
        <v>153</v>
      </c>
      <c r="H5" s="101" t="s">
        <v>389</v>
      </c>
      <c r="I5" s="107" t="s">
        <v>390</v>
      </c>
      <c r="J5" s="124" t="s">
        <v>446</v>
      </c>
      <c r="K5" s="109" t="s">
        <v>441</v>
      </c>
      <c r="L5" s="109" t="s">
        <v>605</v>
      </c>
      <c r="M5" s="110">
        <v>44350</v>
      </c>
      <c r="N5" s="111"/>
      <c r="O5" s="105" t="s">
        <v>58</v>
      </c>
    </row>
    <row r="6" spans="1:15" s="112" customFormat="1" ht="48.75" customHeight="1" x14ac:dyDescent="0.2">
      <c r="A6" s="106">
        <v>3</v>
      </c>
      <c r="B6" s="109" t="s">
        <v>528</v>
      </c>
      <c r="C6" s="213" t="s">
        <v>19</v>
      </c>
      <c r="D6" s="107" t="s">
        <v>284</v>
      </c>
      <c r="E6" s="100" t="s">
        <v>285</v>
      </c>
      <c r="F6" s="97" t="s">
        <v>170</v>
      </c>
      <c r="G6" s="125" t="s">
        <v>153</v>
      </c>
      <c r="H6" s="101" t="s">
        <v>278</v>
      </c>
      <c r="I6" s="107" t="s">
        <v>390</v>
      </c>
      <c r="J6" s="109" t="s">
        <v>392</v>
      </c>
      <c r="K6" s="109" t="s">
        <v>442</v>
      </c>
      <c r="L6" s="109" t="s">
        <v>713</v>
      </c>
      <c r="M6" s="110">
        <v>43997</v>
      </c>
      <c r="N6" s="111"/>
      <c r="O6" s="105" t="s">
        <v>58</v>
      </c>
    </row>
    <row r="7" spans="1:15" ht="254.25" customHeight="1" x14ac:dyDescent="0.2">
      <c r="A7" s="129">
        <v>4</v>
      </c>
      <c r="B7" s="131" t="s">
        <v>529</v>
      </c>
      <c r="C7" s="128" t="s">
        <v>391</v>
      </c>
      <c r="D7" s="130" t="s">
        <v>426</v>
      </c>
      <c r="E7" s="126" t="s">
        <v>107</v>
      </c>
      <c r="F7" s="125" t="s">
        <v>289</v>
      </c>
      <c r="G7" s="125" t="s">
        <v>427</v>
      </c>
      <c r="H7" s="127" t="s">
        <v>428</v>
      </c>
      <c r="I7" s="130" t="s">
        <v>279</v>
      </c>
      <c r="J7" s="131" t="s">
        <v>628</v>
      </c>
      <c r="K7" s="131" t="s">
        <v>429</v>
      </c>
      <c r="L7" s="131" t="s">
        <v>630</v>
      </c>
      <c r="M7" s="149">
        <v>44350</v>
      </c>
      <c r="N7" s="132"/>
      <c r="O7" s="133" t="s">
        <v>58</v>
      </c>
    </row>
    <row r="8" spans="1:15" ht="42" customHeight="1" x14ac:dyDescent="0.2">
      <c r="A8" s="113"/>
      <c r="B8" s="114"/>
      <c r="C8" s="115"/>
      <c r="D8" s="114"/>
      <c r="E8" s="100"/>
      <c r="F8" s="97"/>
      <c r="G8" s="125"/>
      <c r="H8" s="101"/>
      <c r="I8" s="114"/>
      <c r="J8" s="116"/>
      <c r="K8" s="116"/>
      <c r="L8" s="116"/>
      <c r="M8" s="115"/>
      <c r="N8" s="117"/>
      <c r="O8" s="118"/>
    </row>
  </sheetData>
  <autoFilter ref="A3:O6"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G4" sqref="G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5" customFormat="1" ht="11.25" x14ac:dyDescent="0.2">
      <c r="A1" s="86"/>
      <c r="B1" s="87"/>
      <c r="C1" s="88"/>
      <c r="D1" s="87"/>
      <c r="E1" s="88"/>
      <c r="F1" s="87"/>
      <c r="G1" s="87"/>
      <c r="H1" s="88"/>
      <c r="I1" s="87"/>
      <c r="J1" s="87"/>
      <c r="K1" s="87"/>
      <c r="L1" s="87"/>
      <c r="M1" s="87"/>
      <c r="N1" s="188"/>
    </row>
    <row r="2" spans="1:15" s="95" customFormat="1" ht="22.5" x14ac:dyDescent="0.2">
      <c r="A2" s="91" t="s">
        <v>373</v>
      </c>
      <c r="B2" s="92" t="s">
        <v>374</v>
      </c>
      <c r="C2" s="93" t="s">
        <v>375</v>
      </c>
      <c r="D2" s="92" t="s">
        <v>376</v>
      </c>
      <c r="E2" s="94" t="s">
        <v>377</v>
      </c>
      <c r="F2" s="92" t="s">
        <v>378</v>
      </c>
      <c r="G2" s="92" t="s">
        <v>275</v>
      </c>
      <c r="H2" s="92" t="s">
        <v>379</v>
      </c>
      <c r="I2" s="92" t="s">
        <v>380</v>
      </c>
      <c r="J2" s="92" t="s">
        <v>381</v>
      </c>
      <c r="K2" s="92" t="s">
        <v>268</v>
      </c>
      <c r="L2" s="92" t="s">
        <v>382</v>
      </c>
      <c r="M2" s="92" t="s">
        <v>383</v>
      </c>
      <c r="N2" s="92"/>
      <c r="O2" s="187" t="s">
        <v>393</v>
      </c>
    </row>
    <row r="3" spans="1:15" s="85" customFormat="1" ht="270" x14ac:dyDescent="0.2">
      <c r="A3" s="175">
        <v>6</v>
      </c>
      <c r="B3" s="176" t="s">
        <v>544</v>
      </c>
      <c r="C3" s="177" t="s">
        <v>19</v>
      </c>
      <c r="D3" s="178">
        <v>44147</v>
      </c>
      <c r="E3" s="179" t="s">
        <v>236</v>
      </c>
      <c r="F3" s="180" t="s">
        <v>533</v>
      </c>
      <c r="G3" s="180" t="s">
        <v>585</v>
      </c>
      <c r="H3" s="179" t="s">
        <v>545</v>
      </c>
      <c r="I3" s="181" t="s">
        <v>390</v>
      </c>
      <c r="J3" s="182" t="s">
        <v>564</v>
      </c>
      <c r="K3" s="182" t="s">
        <v>534</v>
      </c>
      <c r="L3" s="182" t="s">
        <v>573</v>
      </c>
      <c r="M3" s="183">
        <v>44228</v>
      </c>
      <c r="N3" s="183"/>
      <c r="O3" s="184" t="s">
        <v>586</v>
      </c>
    </row>
    <row r="4" spans="1:15" s="85" customFormat="1" ht="191.25" x14ac:dyDescent="0.2">
      <c r="A4" s="189">
        <v>5</v>
      </c>
      <c r="B4" s="190" t="s">
        <v>543</v>
      </c>
      <c r="C4" s="191"/>
      <c r="D4" s="192" t="s">
        <v>517</v>
      </c>
      <c r="E4" s="193" t="s">
        <v>236</v>
      </c>
      <c r="F4" s="194" t="s">
        <v>518</v>
      </c>
      <c r="G4" s="194" t="s">
        <v>153</v>
      </c>
      <c r="H4" s="193" t="s">
        <v>389</v>
      </c>
      <c r="I4" s="195" t="s">
        <v>390</v>
      </c>
      <c r="J4" s="196" t="s">
        <v>520</v>
      </c>
      <c r="K4" s="196" t="s">
        <v>519</v>
      </c>
      <c r="L4" s="196" t="s">
        <v>606</v>
      </c>
      <c r="M4" s="197">
        <v>44350</v>
      </c>
      <c r="N4" s="198"/>
      <c r="O4" s="199" t="s">
        <v>70</v>
      </c>
    </row>
  </sheetData>
  <autoFilter ref="A2:M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50"/>
  <sheetViews>
    <sheetView zoomScale="90" zoomScaleNormal="90" workbookViewId="0">
      <pane xSplit="7" ySplit="6" topLeftCell="H43" activePane="bottomRight" state="frozen"/>
      <selection pane="topRight" activeCell="G1" sqref="G1"/>
      <selection pane="bottomLeft" activeCell="A7" sqref="A7"/>
      <selection pane="bottomRight" activeCell="O45" sqref="O45"/>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503</v>
      </c>
      <c r="M2" s="11"/>
      <c r="N2" s="11"/>
      <c r="O2" s="12"/>
      <c r="P2" s="12"/>
      <c r="W2" s="12"/>
      <c r="X2" s="12"/>
      <c r="Y2" s="17" t="s">
        <v>73</v>
      </c>
    </row>
    <row r="3" spans="2:26" x14ac:dyDescent="0.2">
      <c r="B3" s="16"/>
      <c r="C3" s="171"/>
      <c r="D3" s="40" t="s">
        <v>718</v>
      </c>
      <c r="E3" s="39"/>
      <c r="J3" s="39"/>
      <c r="M3" s="11"/>
      <c r="N3" s="11"/>
      <c r="O3" s="12"/>
      <c r="P3" s="12"/>
      <c r="W3" s="12"/>
      <c r="X3" s="12"/>
    </row>
    <row r="4" spans="2:26" ht="15" x14ac:dyDescent="0.2">
      <c r="B4" s="13"/>
      <c r="C4" s="13"/>
      <c r="E4" s="14"/>
      <c r="J4" s="14"/>
    </row>
    <row r="5" spans="2:26" s="15" customFormat="1" ht="12.75" customHeight="1" x14ac:dyDescent="0.2">
      <c r="B5" s="236" t="s">
        <v>22</v>
      </c>
      <c r="C5" s="228"/>
      <c r="D5" s="228"/>
      <c r="E5" s="228"/>
      <c r="F5" s="228"/>
      <c r="G5" s="228"/>
      <c r="H5" s="134"/>
      <c r="I5" s="76"/>
      <c r="J5" s="76"/>
      <c r="K5" s="76"/>
      <c r="L5" s="228"/>
      <c r="M5" s="228"/>
      <c r="N5" s="228"/>
      <c r="O5" s="229"/>
      <c r="P5" s="44"/>
      <c r="Q5" s="230" t="s">
        <v>21</v>
      </c>
      <c r="R5" s="231"/>
      <c r="S5" s="232"/>
      <c r="T5" s="232"/>
      <c r="U5" s="232"/>
      <c r="V5" s="232"/>
      <c r="W5" s="233"/>
      <c r="X5" s="44"/>
      <c r="Y5" s="234" t="s">
        <v>20</v>
      </c>
      <c r="Z5" s="235"/>
    </row>
    <row r="6" spans="2:26" s="23" customFormat="1" ht="48.75" customHeight="1" x14ac:dyDescent="0.2">
      <c r="B6" s="77"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521</v>
      </c>
      <c r="Z6" s="20" t="s">
        <v>41</v>
      </c>
    </row>
    <row r="7" spans="2:26" s="31" customFormat="1" ht="96" x14ac:dyDescent="0.2">
      <c r="B7" s="24" t="s">
        <v>170</v>
      </c>
      <c r="C7" s="24" t="s">
        <v>262</v>
      </c>
      <c r="D7" s="25">
        <v>43818</v>
      </c>
      <c r="E7" s="26" t="s">
        <v>239</v>
      </c>
      <c r="F7" s="26" t="s">
        <v>170</v>
      </c>
      <c r="G7" s="26" t="s">
        <v>608</v>
      </c>
      <c r="H7" s="26" t="s">
        <v>552</v>
      </c>
      <c r="I7" s="26" t="s">
        <v>224</v>
      </c>
      <c r="J7" s="26" t="s">
        <v>276</v>
      </c>
      <c r="K7" s="26" t="s">
        <v>278</v>
      </c>
      <c r="L7" s="26" t="s">
        <v>249</v>
      </c>
      <c r="M7" s="26" t="s">
        <v>5</v>
      </c>
      <c r="N7" s="28" t="s">
        <v>4</v>
      </c>
      <c r="O7" s="29" t="str">
        <f>IF(N7=0," ",IF(M7=0," ",VLOOKUP(N7,'[1]Risk Matrix'!$B$3:$G$8,MATCH(M7,'[1]Risk Matrix'!$B$3:$G$3,0),FALSE)))</f>
        <v>High</v>
      </c>
      <c r="P7" s="29"/>
      <c r="Q7" s="26" t="s">
        <v>559</v>
      </c>
      <c r="R7" s="30" t="s">
        <v>153</v>
      </c>
      <c r="S7" s="25"/>
      <c r="T7" s="26" t="s">
        <v>513</v>
      </c>
      <c r="U7" s="26" t="s">
        <v>5</v>
      </c>
      <c r="V7" s="28" t="s">
        <v>6</v>
      </c>
      <c r="W7" s="29" t="str">
        <f>IF(V7=0," ",IF(U7=0," ",VLOOKUP(V7,'[1]Risk Matrix'!$B$3:$G$8,MATCH(U7,'[1]Risk Matrix'!$B$3:$G$3,0),FALSE)))</f>
        <v>High</v>
      </c>
      <c r="X7" s="29"/>
      <c r="Y7" s="25">
        <v>44350</v>
      </c>
      <c r="Z7" s="26" t="s">
        <v>58</v>
      </c>
    </row>
    <row r="8" spans="2:26" s="31" customFormat="1" ht="96" x14ac:dyDescent="0.2">
      <c r="B8" s="24" t="s">
        <v>348</v>
      </c>
      <c r="C8" s="24" t="s">
        <v>292</v>
      </c>
      <c r="D8" s="25" t="s">
        <v>284</v>
      </c>
      <c r="E8" s="26" t="s">
        <v>285</v>
      </c>
      <c r="F8" s="26" t="s">
        <v>170</v>
      </c>
      <c r="G8" s="26" t="s">
        <v>554</v>
      </c>
      <c r="H8" s="26" t="s">
        <v>452</v>
      </c>
      <c r="I8" s="26" t="s">
        <v>224</v>
      </c>
      <c r="J8" s="26" t="s">
        <v>236</v>
      </c>
      <c r="K8" s="26" t="s">
        <v>406</v>
      </c>
      <c r="L8" s="26" t="s">
        <v>286</v>
      </c>
      <c r="M8" s="26" t="s">
        <v>7</v>
      </c>
      <c r="N8" s="28" t="s">
        <v>4</v>
      </c>
      <c r="O8" s="29" t="str">
        <f>IF(N8=0," ",IF(M8=0," ",VLOOKUP(N8,'[1]Risk Matrix'!$B$3:$G$8,MATCH(M8,'[1]Risk Matrix'!$B$3:$G$3,0),FALSE)))</f>
        <v>Medium</v>
      </c>
      <c r="P8" s="29"/>
      <c r="Q8" s="26" t="s">
        <v>560</v>
      </c>
      <c r="R8" s="30" t="s">
        <v>153</v>
      </c>
      <c r="S8" s="25"/>
      <c r="T8" s="26" t="s">
        <v>609</v>
      </c>
      <c r="U8" s="26"/>
      <c r="V8" s="28"/>
      <c r="W8" s="29"/>
      <c r="X8" s="29"/>
      <c r="Y8" s="25">
        <v>44350</v>
      </c>
      <c r="Z8" s="26" t="s">
        <v>58</v>
      </c>
    </row>
    <row r="9" spans="2:26" s="31" customFormat="1" ht="84" x14ac:dyDescent="0.2">
      <c r="B9" s="24" t="s">
        <v>348</v>
      </c>
      <c r="C9" s="24" t="s">
        <v>293</v>
      </c>
      <c r="D9" s="25" t="s">
        <v>284</v>
      </c>
      <c r="E9" s="26" t="s">
        <v>285</v>
      </c>
      <c r="F9" s="26" t="s">
        <v>170</v>
      </c>
      <c r="G9" s="26" t="s">
        <v>555</v>
      </c>
      <c r="H9" s="26" t="s">
        <v>453</v>
      </c>
      <c r="I9" s="26" t="s">
        <v>287</v>
      </c>
      <c r="J9" s="26" t="s">
        <v>276</v>
      </c>
      <c r="K9" s="26" t="s">
        <v>278</v>
      </c>
      <c r="L9" s="26" t="s">
        <v>288</v>
      </c>
      <c r="M9" s="26" t="s">
        <v>7</v>
      </c>
      <c r="N9" s="28" t="s">
        <v>0</v>
      </c>
      <c r="O9" s="29" t="str">
        <f>IF(N9=0," ",IF(M9=0," ",VLOOKUP(N9,'[1]Risk Matrix'!$B$3:$G$8,MATCH(M9,'[1]Risk Matrix'!$B$3:$G$3,0),FALSE)))</f>
        <v>Low</v>
      </c>
      <c r="P9" s="29"/>
      <c r="Q9" s="26" t="s">
        <v>561</v>
      </c>
      <c r="R9" s="30" t="s">
        <v>153</v>
      </c>
      <c r="S9" s="25"/>
      <c r="T9" s="26" t="s">
        <v>590</v>
      </c>
      <c r="U9" s="26"/>
      <c r="V9" s="28"/>
      <c r="W9" s="29"/>
      <c r="X9" s="29"/>
      <c r="Y9" s="25">
        <v>44168</v>
      </c>
      <c r="Z9" s="26" t="s">
        <v>58</v>
      </c>
    </row>
    <row r="10" spans="2:26" s="31" customFormat="1" ht="60" x14ac:dyDescent="0.2">
      <c r="B10" s="24" t="s">
        <v>348</v>
      </c>
      <c r="C10" s="24" t="s">
        <v>499</v>
      </c>
      <c r="D10" s="25" t="s">
        <v>419</v>
      </c>
      <c r="E10" s="26" t="s">
        <v>420</v>
      </c>
      <c r="F10" s="27" t="s">
        <v>421</v>
      </c>
      <c r="G10" s="26" t="s">
        <v>455</v>
      </c>
      <c r="H10" s="26" t="s">
        <v>456</v>
      </c>
      <c r="I10" s="26" t="s">
        <v>224</v>
      </c>
      <c r="J10" s="26" t="s">
        <v>276</v>
      </c>
      <c r="K10" s="26" t="s">
        <v>278</v>
      </c>
      <c r="L10" s="26" t="s">
        <v>422</v>
      </c>
      <c r="M10" s="26" t="s">
        <v>7</v>
      </c>
      <c r="N10" s="28" t="s">
        <v>6</v>
      </c>
      <c r="O10" s="29" t="str">
        <f>IF(N10=0," ",IF(M10=0," ",VLOOKUP(N10,'[1]Risk Matrix'!$B$3:$G$8,MATCH(M10,'[1]Risk Matrix'!$B$3:$G$3,0),FALSE)))</f>
        <v>Medium</v>
      </c>
      <c r="P10" s="29"/>
      <c r="Q10" s="26" t="s">
        <v>619</v>
      </c>
      <c r="R10" s="30" t="s">
        <v>408</v>
      </c>
      <c r="S10" s="25"/>
      <c r="T10" s="26" t="s">
        <v>620</v>
      </c>
      <c r="U10" s="26"/>
      <c r="V10" s="28"/>
      <c r="W10" s="29"/>
      <c r="X10" s="29"/>
      <c r="Y10" s="25">
        <v>44350</v>
      </c>
      <c r="Z10" s="26" t="s">
        <v>58</v>
      </c>
    </row>
    <row r="11" spans="2:26" s="31" customFormat="1" ht="84" x14ac:dyDescent="0.2">
      <c r="B11" s="63" t="s">
        <v>170</v>
      </c>
      <c r="C11" s="63" t="s">
        <v>498</v>
      </c>
      <c r="D11" s="138">
        <v>43235</v>
      </c>
      <c r="E11" s="38" t="s">
        <v>551</v>
      </c>
      <c r="F11" s="43" t="s">
        <v>411</v>
      </c>
      <c r="G11" s="26" t="s">
        <v>557</v>
      </c>
      <c r="H11" s="26" t="s">
        <v>558</v>
      </c>
      <c r="I11" s="38" t="s">
        <v>32</v>
      </c>
      <c r="J11" s="38" t="s">
        <v>489</v>
      </c>
      <c r="K11" s="38" t="s">
        <v>483</v>
      </c>
      <c r="L11" s="38" t="s">
        <v>53</v>
      </c>
      <c r="M11" s="38" t="s">
        <v>5</v>
      </c>
      <c r="N11" s="137" t="s">
        <v>4</v>
      </c>
      <c r="O11" s="29" t="str">
        <f>IF(N11=0," ",IF(M11=0," ",VLOOKUP(N11,'[2]Risk Matrix'!$B$3:$G$8,MATCH(M11,'[2]Risk Matrix'!$B$3:$G$3,0),FALSE)))</f>
        <v>High</v>
      </c>
      <c r="P11" s="29"/>
      <c r="Q11" s="26" t="s">
        <v>562</v>
      </c>
      <c r="R11" s="38" t="s">
        <v>407</v>
      </c>
      <c r="S11" s="138">
        <v>44286</v>
      </c>
      <c r="T11" s="26" t="s">
        <v>490</v>
      </c>
      <c r="U11" s="38" t="s">
        <v>7</v>
      </c>
      <c r="V11" s="137" t="s">
        <v>6</v>
      </c>
      <c r="W11" s="29" t="str">
        <f>IF(V11=0," ",IF(U11=0," ",VLOOKUP(V11,'[2]Risk Matrix'!$B$3:$G$8,MATCH(U11,'[2]Risk Matrix'!$B$3:$G$3,0),FALSE)))</f>
        <v>Medium</v>
      </c>
      <c r="X11" s="29"/>
      <c r="Y11" s="25">
        <v>44168</v>
      </c>
      <c r="Z11" s="26" t="s">
        <v>58</v>
      </c>
    </row>
    <row r="12" spans="2:26" s="57" customFormat="1" ht="48" x14ac:dyDescent="0.2">
      <c r="B12" s="63" t="s">
        <v>170</v>
      </c>
      <c r="C12" s="63" t="s">
        <v>632</v>
      </c>
      <c r="D12" s="25">
        <v>44350</v>
      </c>
      <c r="E12" s="26" t="s">
        <v>420</v>
      </c>
      <c r="F12" s="27"/>
      <c r="G12" s="26" t="s">
        <v>610</v>
      </c>
      <c r="H12" s="26"/>
      <c r="I12" s="26" t="s">
        <v>615</v>
      </c>
      <c r="J12" s="38" t="s">
        <v>276</v>
      </c>
      <c r="K12" s="26" t="s">
        <v>278</v>
      </c>
      <c r="L12" s="26" t="s">
        <v>616</v>
      </c>
      <c r="M12" s="26" t="s">
        <v>5</v>
      </c>
      <c r="N12" s="28" t="s">
        <v>4</v>
      </c>
      <c r="O12" s="29" t="str">
        <f>IF(N12=0," ",IF(M12=0," ",VLOOKUP(N12,'Risk Matrix'!$B$3:$G$8,MATCH(M12,'Risk Matrix'!$B$3:$G$3,0),FALSE)))</f>
        <v>High</v>
      </c>
      <c r="P12" s="146"/>
      <c r="Q12" s="26" t="s">
        <v>611</v>
      </c>
      <c r="R12" s="30"/>
      <c r="S12" s="25"/>
      <c r="T12" s="26" t="s">
        <v>617</v>
      </c>
      <c r="U12" s="26" t="s">
        <v>5</v>
      </c>
      <c r="V12" s="28" t="s">
        <v>4</v>
      </c>
      <c r="W12" s="29" t="str">
        <f>IF(V12=0," ",IF(U12=0," ",VLOOKUP(V12,'[2]Risk Matrix'!$B$3:$G$8,MATCH(U12,'[2]Risk Matrix'!$B$3:$G$3,0),FALSE)))</f>
        <v>High</v>
      </c>
      <c r="X12" s="146"/>
      <c r="Y12" s="25">
        <v>44350</v>
      </c>
      <c r="Z12" s="26" t="s">
        <v>58</v>
      </c>
    </row>
    <row r="13" spans="2:26" s="57" customFormat="1" ht="36" x14ac:dyDescent="0.2">
      <c r="B13" s="63" t="s">
        <v>170</v>
      </c>
      <c r="C13" s="63" t="s">
        <v>633</v>
      </c>
      <c r="D13" s="25">
        <v>44350</v>
      </c>
      <c r="E13" s="26" t="s">
        <v>420</v>
      </c>
      <c r="F13" s="27" t="s">
        <v>142</v>
      </c>
      <c r="G13" s="26" t="s">
        <v>626</v>
      </c>
      <c r="H13" s="26"/>
      <c r="I13" s="26" t="s">
        <v>224</v>
      </c>
      <c r="J13" s="26" t="s">
        <v>276</v>
      </c>
      <c r="K13" s="26" t="s">
        <v>278</v>
      </c>
      <c r="L13" s="26" t="s">
        <v>191</v>
      </c>
      <c r="M13" s="26" t="s">
        <v>7</v>
      </c>
      <c r="N13" s="28" t="s">
        <v>4</v>
      </c>
      <c r="O13" s="29" t="str">
        <f>IF(N13=0," ",IF(M13=0," ",VLOOKUP(N13,'Risk Matrix'!$B$3:$G$8,MATCH(M13,'Risk Matrix'!$B$3:$G$3,0),FALSE)))</f>
        <v>Medium</v>
      </c>
      <c r="P13" s="146"/>
      <c r="Q13" s="26" t="s">
        <v>623</v>
      </c>
      <c r="R13" s="30"/>
      <c r="S13" s="25"/>
      <c r="T13" s="26" t="s">
        <v>624</v>
      </c>
      <c r="U13" s="26" t="s">
        <v>7</v>
      </c>
      <c r="V13" s="28" t="s">
        <v>4</v>
      </c>
      <c r="W13" s="29" t="str">
        <f>IF(V13=0," ",IF(U13=0," ",VLOOKUP(V13,'[2]Risk Matrix'!$B$3:$G$8,MATCH(U13,'[2]Risk Matrix'!$B$3:$G$3,0),FALSE)))</f>
        <v>Medium</v>
      </c>
      <c r="X13" s="146"/>
      <c r="Y13" s="25">
        <v>44350</v>
      </c>
      <c r="Z13" s="26" t="s">
        <v>58</v>
      </c>
    </row>
    <row r="14" spans="2:26" s="57" customFormat="1" ht="72" x14ac:dyDescent="0.2">
      <c r="B14" s="63" t="s">
        <v>170</v>
      </c>
      <c r="C14" s="63" t="s">
        <v>634</v>
      </c>
      <c r="D14" s="25">
        <v>44350</v>
      </c>
      <c r="E14" s="26" t="s">
        <v>420</v>
      </c>
      <c r="F14" s="27" t="s">
        <v>613</v>
      </c>
      <c r="G14" s="26" t="s">
        <v>614</v>
      </c>
      <c r="H14" s="26"/>
      <c r="I14" s="26" t="s">
        <v>621</v>
      </c>
      <c r="J14" s="26" t="s">
        <v>276</v>
      </c>
      <c r="K14" s="26" t="s">
        <v>278</v>
      </c>
      <c r="L14" s="26" t="s">
        <v>612</v>
      </c>
      <c r="M14" s="26" t="s">
        <v>7</v>
      </c>
      <c r="N14" s="28" t="s">
        <v>6</v>
      </c>
      <c r="O14" s="29" t="str">
        <f>IF(N14=0," ",IF(M14=0," ",VLOOKUP(N14,'Risk Matrix'!$B$3:$G$8,MATCH(M14,'Risk Matrix'!$B$3:$G$3,0),FALSE)))</f>
        <v>Medium</v>
      </c>
      <c r="P14" s="146"/>
      <c r="Q14" s="26" t="s">
        <v>625</v>
      </c>
      <c r="R14" s="30"/>
      <c r="S14" s="25"/>
      <c r="T14" s="26" t="s">
        <v>618</v>
      </c>
      <c r="U14" s="26" t="s">
        <v>7</v>
      </c>
      <c r="V14" s="28" t="s">
        <v>6</v>
      </c>
      <c r="W14" s="29" t="str">
        <f>IF(V14=0," ",IF(U14=0," ",VLOOKUP(V14,'[2]Risk Matrix'!$B$3:$G$8,MATCH(U14,'[2]Risk Matrix'!$B$3:$G$3,0),FALSE)))</f>
        <v>Medium</v>
      </c>
      <c r="X14" s="146"/>
      <c r="Y14" s="25">
        <v>44350</v>
      </c>
      <c r="Z14" s="26" t="s">
        <v>58</v>
      </c>
    </row>
    <row r="15" spans="2:26" s="57" customFormat="1" ht="60" x14ac:dyDescent="0.2">
      <c r="B15" s="63" t="s">
        <v>667</v>
      </c>
      <c r="C15" s="63" t="s">
        <v>638</v>
      </c>
      <c r="D15" s="25">
        <v>44384</v>
      </c>
      <c r="E15" s="26" t="s">
        <v>420</v>
      </c>
      <c r="F15" s="27" t="s">
        <v>421</v>
      </c>
      <c r="G15" s="26" t="s">
        <v>642</v>
      </c>
      <c r="H15" s="26" t="s">
        <v>647</v>
      </c>
      <c r="I15" s="26" t="s">
        <v>643</v>
      </c>
      <c r="J15" s="26" t="s">
        <v>276</v>
      </c>
      <c r="K15" s="26" t="s">
        <v>278</v>
      </c>
      <c r="L15" s="26" t="s">
        <v>644</v>
      </c>
      <c r="M15" s="26" t="s">
        <v>7</v>
      </c>
      <c r="N15" s="28" t="s">
        <v>4</v>
      </c>
      <c r="O15" s="29" t="str">
        <f>IF(N15=0," ",IF(M15=0," ",VLOOKUP(N15,'Risk Matrix'!$B$3:$G$8,MATCH(M15,'Risk Matrix'!$B$3:$G$3,0),FALSE)))</f>
        <v>Medium</v>
      </c>
      <c r="P15" s="146"/>
      <c r="Q15" s="26" t="s">
        <v>645</v>
      </c>
      <c r="R15" s="30" t="s">
        <v>646</v>
      </c>
      <c r="S15" s="25">
        <v>44500</v>
      </c>
      <c r="T15" s="26"/>
      <c r="U15" s="26" t="s">
        <v>7</v>
      </c>
      <c r="V15" s="28" t="s">
        <v>4</v>
      </c>
      <c r="W15" s="29" t="str">
        <f>IF(V15=0," ",IF(U15=0," ",VLOOKUP(V15,'[2]Risk Matrix'!$B$3:$G$8,MATCH(U15,'[2]Risk Matrix'!$B$3:$G$3,0),FALSE)))</f>
        <v>Medium</v>
      </c>
      <c r="X15" s="146"/>
      <c r="Y15" s="25">
        <v>44384</v>
      </c>
      <c r="Z15" s="26" t="s">
        <v>58</v>
      </c>
    </row>
    <row r="16" spans="2:26" s="57" customFormat="1" ht="120" x14ac:dyDescent="0.2">
      <c r="B16" s="63" t="s">
        <v>667</v>
      </c>
      <c r="C16" s="63" t="s">
        <v>639</v>
      </c>
      <c r="D16" s="25">
        <v>44384</v>
      </c>
      <c r="E16" s="26" t="s">
        <v>420</v>
      </c>
      <c r="F16" s="27" t="s">
        <v>594</v>
      </c>
      <c r="G16" s="26" t="s">
        <v>648</v>
      </c>
      <c r="H16" s="26" t="s">
        <v>649</v>
      </c>
      <c r="I16" s="26" t="s">
        <v>643</v>
      </c>
      <c r="J16" s="26" t="s">
        <v>236</v>
      </c>
      <c r="K16" s="26" t="s">
        <v>651</v>
      </c>
      <c r="L16" s="26" t="s">
        <v>652</v>
      </c>
      <c r="M16" s="26" t="s">
        <v>7</v>
      </c>
      <c r="N16" s="28" t="s">
        <v>6</v>
      </c>
      <c r="O16" s="29" t="str">
        <f>IF(N16=0," ",IF(M16=0," ",VLOOKUP(N16,'Risk Matrix'!$B$3:$G$8,MATCH(M16,'Risk Matrix'!$B$3:$G$3,0),FALSE)))</f>
        <v>Medium</v>
      </c>
      <c r="P16" s="146"/>
      <c r="Q16" s="26" t="s">
        <v>650</v>
      </c>
      <c r="R16" s="30" t="s">
        <v>646</v>
      </c>
      <c r="S16" s="25">
        <v>44408</v>
      </c>
      <c r="T16" s="38" t="s">
        <v>689</v>
      </c>
      <c r="U16" s="26" t="s">
        <v>7</v>
      </c>
      <c r="V16" s="28" t="s">
        <v>6</v>
      </c>
      <c r="W16" s="29" t="str">
        <f>IF(V16=0," ",IF(U16=0," ",VLOOKUP(V16,'[2]Risk Matrix'!$B$3:$G$8,MATCH(U16,'[2]Risk Matrix'!$B$3:$G$3,0),FALSE)))</f>
        <v>Medium</v>
      </c>
      <c r="X16" s="146"/>
      <c r="Y16" s="25">
        <v>44384</v>
      </c>
      <c r="Z16" s="26" t="s">
        <v>58</v>
      </c>
    </row>
    <row r="17" spans="2:26" s="57" customFormat="1" ht="48" x14ac:dyDescent="0.2">
      <c r="B17" s="63" t="s">
        <v>667</v>
      </c>
      <c r="C17" s="63" t="s">
        <v>640</v>
      </c>
      <c r="D17" s="25">
        <v>44384</v>
      </c>
      <c r="E17" s="26" t="s">
        <v>420</v>
      </c>
      <c r="F17" s="27" t="s">
        <v>170</v>
      </c>
      <c r="G17" s="26" t="s">
        <v>653</v>
      </c>
      <c r="H17" s="26" t="s">
        <v>662</v>
      </c>
      <c r="I17" s="26" t="s">
        <v>654</v>
      </c>
      <c r="J17" s="26" t="s">
        <v>276</v>
      </c>
      <c r="K17" s="26" t="s">
        <v>278</v>
      </c>
      <c r="L17" s="26" t="s">
        <v>655</v>
      </c>
      <c r="M17" s="26" t="s">
        <v>5</v>
      </c>
      <c r="N17" s="28" t="s">
        <v>4</v>
      </c>
      <c r="O17" s="29" t="str">
        <f>IF(N17=0," ",IF(M17=0," ",VLOOKUP(N17,'Risk Matrix'!$B$3:$G$8,MATCH(M17,'Risk Matrix'!$B$3:$G$3,0),FALSE)))</f>
        <v>High</v>
      </c>
      <c r="P17" s="146"/>
      <c r="Q17" s="26" t="s">
        <v>656</v>
      </c>
      <c r="R17" s="30" t="s">
        <v>646</v>
      </c>
      <c r="S17" s="25"/>
      <c r="T17" s="26" t="s">
        <v>661</v>
      </c>
      <c r="U17" s="26" t="s">
        <v>7</v>
      </c>
      <c r="V17" s="28" t="s">
        <v>4</v>
      </c>
      <c r="W17" s="29" t="str">
        <f>IF(V17=0," ",IF(U17=0," ",VLOOKUP(V17,'[2]Risk Matrix'!$B$3:$G$8,MATCH(U17,'[2]Risk Matrix'!$B$3:$G$3,0),FALSE)))</f>
        <v>Medium</v>
      </c>
      <c r="X17" s="146"/>
      <c r="Y17" s="25">
        <v>44384</v>
      </c>
      <c r="Z17" s="26" t="s">
        <v>58</v>
      </c>
    </row>
    <row r="18" spans="2:26" s="57" customFormat="1" ht="60" x14ac:dyDescent="0.2">
      <c r="B18" s="63" t="s">
        <v>667</v>
      </c>
      <c r="C18" s="63" t="s">
        <v>641</v>
      </c>
      <c r="D18" s="25">
        <v>44384</v>
      </c>
      <c r="E18" s="26" t="s">
        <v>420</v>
      </c>
      <c r="F18" s="27" t="s">
        <v>594</v>
      </c>
      <c r="G18" s="26" t="s">
        <v>657</v>
      </c>
      <c r="H18" s="26" t="s">
        <v>658</v>
      </c>
      <c r="I18" s="26" t="s">
        <v>659</v>
      </c>
      <c r="J18" s="26" t="s">
        <v>285</v>
      </c>
      <c r="K18" s="26" t="s">
        <v>483</v>
      </c>
      <c r="L18" s="26" t="s">
        <v>660</v>
      </c>
      <c r="M18" s="26" t="s">
        <v>7</v>
      </c>
      <c r="N18" s="28" t="s">
        <v>6</v>
      </c>
      <c r="O18" s="29" t="str">
        <f>IF(N18=0," ",IF(M18=0," ",VLOOKUP(N18,'Risk Matrix'!$B$3:$G$8,MATCH(M18,'Risk Matrix'!$B$3:$G$3,0),FALSE)))</f>
        <v>Medium</v>
      </c>
      <c r="P18" s="146"/>
      <c r="Q18" s="26" t="s">
        <v>663</v>
      </c>
      <c r="R18" s="30" t="s">
        <v>665</v>
      </c>
      <c r="S18" s="25"/>
      <c r="T18" s="26" t="s">
        <v>666</v>
      </c>
      <c r="U18" s="26" t="s">
        <v>7</v>
      </c>
      <c r="V18" s="28" t="s">
        <v>6</v>
      </c>
      <c r="W18" s="29" t="str">
        <f>IF(V18=0," ",IF(U18=0," ",VLOOKUP(V18,'[2]Risk Matrix'!$B$3:$G$8,MATCH(U18,'[2]Risk Matrix'!$B$3:$G$3,0),FALSE)))</f>
        <v>Medium</v>
      </c>
      <c r="X18" s="146"/>
      <c r="Y18" s="25">
        <v>44384</v>
      </c>
      <c r="Z18" s="26" t="s">
        <v>58</v>
      </c>
    </row>
    <row r="19" spans="2:26" s="57" customFormat="1" ht="96" x14ac:dyDescent="0.2">
      <c r="B19" s="63" t="s">
        <v>701</v>
      </c>
      <c r="C19" s="63" t="s">
        <v>685</v>
      </c>
      <c r="D19" s="25">
        <v>44440</v>
      </c>
      <c r="E19" s="26" t="s">
        <v>285</v>
      </c>
      <c r="F19" s="27" t="s">
        <v>139</v>
      </c>
      <c r="G19" s="38" t="s">
        <v>699</v>
      </c>
      <c r="H19" s="26" t="s">
        <v>686</v>
      </c>
      <c r="I19" s="26" t="s">
        <v>643</v>
      </c>
      <c r="J19" s="26" t="s">
        <v>285</v>
      </c>
      <c r="K19" s="26" t="s">
        <v>483</v>
      </c>
      <c r="L19" s="26" t="s">
        <v>687</v>
      </c>
      <c r="M19" s="26" t="s">
        <v>9</v>
      </c>
      <c r="N19" s="28" t="s">
        <v>6</v>
      </c>
      <c r="O19" s="29" t="str">
        <f>IF(N19=0," ",IF(M19=0," ",VLOOKUP(N19,'Risk Matrix'!$B$3:$G$8,MATCH(M19,'Risk Matrix'!$B$3:$G$3,0),FALSE)))</f>
        <v>Medium</v>
      </c>
      <c r="P19" s="146"/>
      <c r="Q19" s="38" t="s">
        <v>700</v>
      </c>
      <c r="R19" s="30" t="s">
        <v>688</v>
      </c>
      <c r="S19" s="25">
        <v>44500</v>
      </c>
      <c r="T19" s="26"/>
      <c r="U19" s="26" t="s">
        <v>9</v>
      </c>
      <c r="V19" s="28" t="s">
        <v>6</v>
      </c>
      <c r="W19" s="29" t="str">
        <f>IF(V19=0," ",IF(U19=0," ",VLOOKUP(V19,'[2]Risk Matrix'!$B$3:$G$8,MATCH(U19,'[2]Risk Matrix'!$B$3:$G$3,0),FALSE)))</f>
        <v>Medium</v>
      </c>
      <c r="X19" s="146"/>
      <c r="Y19" s="25">
        <v>44440</v>
      </c>
      <c r="Z19" s="26" t="s">
        <v>58</v>
      </c>
    </row>
    <row r="20" spans="2:26" s="31" customFormat="1" ht="120" x14ac:dyDescent="0.2">
      <c r="B20" s="24" t="s">
        <v>349</v>
      </c>
      <c r="C20" s="24" t="s">
        <v>294</v>
      </c>
      <c r="D20" s="25">
        <v>43413</v>
      </c>
      <c r="E20" s="26" t="s">
        <v>107</v>
      </c>
      <c r="F20" s="26" t="s">
        <v>138</v>
      </c>
      <c r="G20" s="38" t="s">
        <v>457</v>
      </c>
      <c r="H20" s="38" t="s">
        <v>458</v>
      </c>
      <c r="I20" s="26" t="s">
        <v>31</v>
      </c>
      <c r="J20" s="26" t="s">
        <v>285</v>
      </c>
      <c r="K20" s="26" t="s">
        <v>108</v>
      </c>
      <c r="L20" s="26" t="s">
        <v>143</v>
      </c>
      <c r="M20" s="26" t="s">
        <v>7</v>
      </c>
      <c r="N20" s="28" t="s">
        <v>6</v>
      </c>
      <c r="O20" s="29" t="str">
        <f>IF(N20=0," ",IF(M20=0," ",VLOOKUP(N20,'Risk Matrix'!$B$3:$G$8,MATCH(M20,'Risk Matrix'!$B$3:$G$3,0),FALSE)))</f>
        <v>Medium</v>
      </c>
      <c r="P20" s="29"/>
      <c r="Q20" s="26" t="s">
        <v>583</v>
      </c>
      <c r="R20" s="30" t="s">
        <v>107</v>
      </c>
      <c r="S20" s="25"/>
      <c r="T20" s="38" t="s">
        <v>584</v>
      </c>
      <c r="U20" s="26" t="s">
        <v>9</v>
      </c>
      <c r="V20" s="28" t="s">
        <v>0</v>
      </c>
      <c r="W20" s="29" t="str">
        <f>IF(V20=0," ",IF(U20=0," ",VLOOKUP(V20,'[2]Risk Matrix'!$B$3:$G$8,MATCH(U20,'[2]Risk Matrix'!$B$3:$G$3,0),FALSE)))</f>
        <v>Low</v>
      </c>
      <c r="X20" s="29"/>
      <c r="Y20" s="25">
        <v>44138</v>
      </c>
      <c r="Z20" s="26" t="s">
        <v>58</v>
      </c>
    </row>
    <row r="21" spans="2:26" s="31" customFormat="1" ht="117" customHeight="1" x14ac:dyDescent="0.2">
      <c r="B21" s="24" t="s">
        <v>349</v>
      </c>
      <c r="C21" s="24" t="s">
        <v>297</v>
      </c>
      <c r="D21" s="25">
        <v>43413</v>
      </c>
      <c r="E21" s="26" t="s">
        <v>107</v>
      </c>
      <c r="F21" s="26" t="s">
        <v>142</v>
      </c>
      <c r="G21" s="26" t="s">
        <v>444</v>
      </c>
      <c r="H21" s="26" t="s">
        <v>460</v>
      </c>
      <c r="I21" s="26" t="s">
        <v>32</v>
      </c>
      <c r="J21" s="26" t="s">
        <v>285</v>
      </c>
      <c r="K21" s="26" t="s">
        <v>108</v>
      </c>
      <c r="L21" s="26" t="s">
        <v>143</v>
      </c>
      <c r="M21" s="26" t="s">
        <v>9</v>
      </c>
      <c r="N21" s="28" t="s">
        <v>6</v>
      </c>
      <c r="O21" s="29" t="str">
        <f>IF(N21=0," ",IF(M21=0," ",VLOOKUP(N21,'Risk Matrix'!$B$3:$G$8,MATCH(M21,'Risk Matrix'!$B$3:$G$3,0),FALSE)))</f>
        <v>Medium</v>
      </c>
      <c r="P21" s="29"/>
      <c r="Q21" s="26" t="s">
        <v>546</v>
      </c>
      <c r="R21" s="30" t="s">
        <v>107</v>
      </c>
      <c r="S21" s="25"/>
      <c r="T21" s="38" t="s">
        <v>704</v>
      </c>
      <c r="U21" s="26" t="s">
        <v>9</v>
      </c>
      <c r="V21" s="28" t="s">
        <v>6</v>
      </c>
      <c r="W21" s="29" t="str">
        <f>IF(V21=0," ",IF(U21=0," ",VLOOKUP(V21,'[2]Risk Matrix'!$B$3:$G$8,MATCH(U21,'[2]Risk Matrix'!$B$3:$G$3,0),FALSE)))</f>
        <v>Medium</v>
      </c>
      <c r="X21" s="29"/>
      <c r="Y21" s="25">
        <v>44166</v>
      </c>
      <c r="Z21" s="26" t="s">
        <v>58</v>
      </c>
    </row>
    <row r="22" spans="2:26" s="31" customFormat="1" ht="117" customHeight="1" x14ac:dyDescent="0.2">
      <c r="B22" s="63" t="s">
        <v>702</v>
      </c>
      <c r="C22" s="24" t="s">
        <v>668</v>
      </c>
      <c r="D22" s="25">
        <v>44420</v>
      </c>
      <c r="E22" s="26" t="s">
        <v>669</v>
      </c>
      <c r="F22" s="26" t="s">
        <v>138</v>
      </c>
      <c r="G22" s="26" t="s">
        <v>670</v>
      </c>
      <c r="H22" s="26" t="s">
        <v>675</v>
      </c>
      <c r="I22" s="26" t="s">
        <v>138</v>
      </c>
      <c r="J22" s="26" t="s">
        <v>236</v>
      </c>
      <c r="K22" s="26" t="s">
        <v>542</v>
      </c>
      <c r="L22" s="26" t="s">
        <v>671</v>
      </c>
      <c r="M22" s="26" t="s">
        <v>9</v>
      </c>
      <c r="N22" s="28" t="s">
        <v>6</v>
      </c>
      <c r="O22" s="29" t="str">
        <f>IF(N22=0," ",IF(M22=0," ",VLOOKUP(N22,'Risk Matrix'!$B$3:$G$8,MATCH(M22,'Risk Matrix'!$B$3:$G$3,0),FALSE)))</f>
        <v>Medium</v>
      </c>
      <c r="P22" s="29"/>
      <c r="Q22" s="26" t="s">
        <v>672</v>
      </c>
      <c r="R22" s="30" t="s">
        <v>673</v>
      </c>
      <c r="S22" s="25"/>
      <c r="T22" s="26" t="s">
        <v>674</v>
      </c>
      <c r="U22" s="26" t="s">
        <v>9</v>
      </c>
      <c r="V22" s="28" t="s">
        <v>6</v>
      </c>
      <c r="W22" s="29" t="str">
        <f>IF(V22=0," ",IF(U22=0," ",VLOOKUP(V22,'[2]Risk Matrix'!$B$3:$G$8,MATCH(U22,'[2]Risk Matrix'!$B$3:$G$3,0),FALSE)))</f>
        <v>Medium</v>
      </c>
      <c r="X22" s="29"/>
      <c r="Y22" s="25">
        <v>44420</v>
      </c>
      <c r="Z22" s="26" t="s">
        <v>58</v>
      </c>
    </row>
    <row r="23" spans="2:26" s="31" customFormat="1" ht="120" x14ac:dyDescent="0.2">
      <c r="B23" s="24" t="s">
        <v>352</v>
      </c>
      <c r="C23" s="24" t="s">
        <v>304</v>
      </c>
      <c r="D23" s="42">
        <v>43662</v>
      </c>
      <c r="E23" s="26" t="s">
        <v>128</v>
      </c>
      <c r="F23" s="26" t="s">
        <v>138</v>
      </c>
      <c r="G23" s="26" t="s">
        <v>467</v>
      </c>
      <c r="H23" s="26" t="s">
        <v>469</v>
      </c>
      <c r="I23" s="26" t="s">
        <v>468</v>
      </c>
      <c r="J23" s="26" t="s">
        <v>285</v>
      </c>
      <c r="K23" s="26" t="s">
        <v>128</v>
      </c>
      <c r="L23" s="26" t="s">
        <v>175</v>
      </c>
      <c r="M23" s="26" t="s">
        <v>7</v>
      </c>
      <c r="N23" s="28" t="s">
        <v>6</v>
      </c>
      <c r="O23" s="29" t="str">
        <f>IF(N23=0," ",IF(M23=0," ",VLOOKUP(N23,'[3]Risk Matrix'!$B$3:$G$8,MATCH(M23,'[3]Risk Matrix'!$B$3:$G$3,0),FALSE)))</f>
        <v>Medium</v>
      </c>
      <c r="P23" s="29"/>
      <c r="Q23" s="26" t="s">
        <v>622</v>
      </c>
      <c r="R23" s="30" t="s">
        <v>408</v>
      </c>
      <c r="S23" s="25" t="s">
        <v>131</v>
      </c>
      <c r="T23" s="26" t="s">
        <v>589</v>
      </c>
      <c r="U23" s="26" t="s">
        <v>9</v>
      </c>
      <c r="V23" s="28" t="s">
        <v>6</v>
      </c>
      <c r="W23" s="29" t="str">
        <f>IF(V23=0," ",IF(U23=0," ",VLOOKUP(V23,'[2]Risk Matrix'!$B$3:$G$8,MATCH(U23,'[2]Risk Matrix'!$B$3:$G$3,0),FALSE)))</f>
        <v>Medium</v>
      </c>
      <c r="X23" s="29"/>
      <c r="Y23" s="62" t="s">
        <v>711</v>
      </c>
      <c r="Z23" s="26" t="s">
        <v>58</v>
      </c>
    </row>
    <row r="24" spans="2:26" s="57" customFormat="1" ht="131.25" customHeight="1" x14ac:dyDescent="0.2">
      <c r="B24" s="24" t="s">
        <v>180</v>
      </c>
      <c r="C24" s="24" t="s">
        <v>309</v>
      </c>
      <c r="D24" s="25" t="s">
        <v>266</v>
      </c>
      <c r="E24" s="26" t="s">
        <v>176</v>
      </c>
      <c r="F24" s="27" t="s">
        <v>138</v>
      </c>
      <c r="G24" s="26" t="s">
        <v>472</v>
      </c>
      <c r="H24" s="26" t="s">
        <v>473</v>
      </c>
      <c r="I24" s="26" t="s">
        <v>32</v>
      </c>
      <c r="J24" s="26" t="s">
        <v>285</v>
      </c>
      <c r="K24" s="26" t="s">
        <v>176</v>
      </c>
      <c r="L24" s="26" t="s">
        <v>568</v>
      </c>
      <c r="M24" s="26" t="s">
        <v>9</v>
      </c>
      <c r="N24" s="28" t="s">
        <v>6</v>
      </c>
      <c r="O24" s="146" t="str">
        <f>IF(N24=0," ",IF(M24=0," ",VLOOKUP(N24,'[4]Risk Matrix'!$B$3:$G$8,MATCH(M24,'[4]Risk Matrix'!$B$3:$G$3,0),FALSE)))</f>
        <v>Medium</v>
      </c>
      <c r="P24" s="66"/>
      <c r="Q24" s="26" t="s">
        <v>445</v>
      </c>
      <c r="R24" s="30" t="s">
        <v>569</v>
      </c>
      <c r="S24" s="25" t="s">
        <v>131</v>
      </c>
      <c r="T24" s="26" t="s">
        <v>362</v>
      </c>
      <c r="U24" s="26" t="s">
        <v>9</v>
      </c>
      <c r="V24" s="28" t="s">
        <v>6</v>
      </c>
      <c r="W24" s="29" t="str">
        <f>IF(V24=0," ",IF(U24=0," ",VLOOKUP(V24,'[2]Risk Matrix'!$B$3:$G$8,MATCH(U24,'[2]Risk Matrix'!$B$3:$G$3,0),FALSE)))</f>
        <v>Medium</v>
      </c>
      <c r="X24" s="66"/>
      <c r="Y24" s="170">
        <v>44228</v>
      </c>
      <c r="Z24" s="26" t="s">
        <v>58</v>
      </c>
    </row>
    <row r="25" spans="2:26" s="57" customFormat="1" ht="119.25" customHeight="1" x14ac:dyDescent="0.2">
      <c r="B25" s="24" t="s">
        <v>180</v>
      </c>
      <c r="C25" s="24" t="s">
        <v>310</v>
      </c>
      <c r="D25" s="25">
        <v>43935</v>
      </c>
      <c r="E25" s="26" t="s">
        <v>230</v>
      </c>
      <c r="F25" s="27" t="s">
        <v>138</v>
      </c>
      <c r="G25" s="26" t="s">
        <v>475</v>
      </c>
      <c r="H25" s="26" t="s">
        <v>476</v>
      </c>
      <c r="I25" s="26" t="s">
        <v>32</v>
      </c>
      <c r="J25" s="26" t="s">
        <v>285</v>
      </c>
      <c r="K25" s="26" t="s">
        <v>230</v>
      </c>
      <c r="L25" s="26" t="s">
        <v>267</v>
      </c>
      <c r="M25" s="26" t="s">
        <v>7</v>
      </c>
      <c r="N25" s="28" t="s">
        <v>6</v>
      </c>
      <c r="O25" s="146" t="str">
        <f>IF(N25=0," ",IF(M25=0," ",VLOOKUP(N25,'[4]Risk Matrix'!$B$3:$G$8,MATCH(M25,'[4]Risk Matrix'!$B$3:$G$3,0),FALSE)))</f>
        <v>Medium</v>
      </c>
      <c r="P25" s="66"/>
      <c r="Q25" s="26" t="s">
        <v>474</v>
      </c>
      <c r="R25" s="30" t="s">
        <v>570</v>
      </c>
      <c r="S25" s="25" t="s">
        <v>131</v>
      </c>
      <c r="T25" s="26" t="s">
        <v>363</v>
      </c>
      <c r="U25" s="26" t="s">
        <v>7</v>
      </c>
      <c r="V25" s="28" t="s">
        <v>6</v>
      </c>
      <c r="W25" s="29" t="str">
        <f>IF(V25=0," ",IF(U25=0," ",VLOOKUP(V25,'[2]Risk Matrix'!$B$3:$G$8,MATCH(U25,'[2]Risk Matrix'!$B$3:$G$3,0),FALSE)))</f>
        <v>Medium</v>
      </c>
      <c r="X25" s="66"/>
      <c r="Y25" s="170">
        <v>44228</v>
      </c>
      <c r="Z25" s="26" t="s">
        <v>58</v>
      </c>
    </row>
    <row r="26" spans="2:26" s="57" customFormat="1" ht="91.5" customHeight="1" x14ac:dyDescent="0.2">
      <c r="B26" s="24" t="s">
        <v>180</v>
      </c>
      <c r="C26" s="24" t="s">
        <v>311</v>
      </c>
      <c r="D26" s="25">
        <v>43935</v>
      </c>
      <c r="E26" s="26" t="s">
        <v>230</v>
      </c>
      <c r="F26" s="27" t="s">
        <v>268</v>
      </c>
      <c r="G26" s="136" t="s">
        <v>478</v>
      </c>
      <c r="H26" s="136" t="s">
        <v>479</v>
      </c>
      <c r="I26" s="26" t="s">
        <v>32</v>
      </c>
      <c r="J26" s="26" t="s">
        <v>285</v>
      </c>
      <c r="K26" s="26" t="s">
        <v>230</v>
      </c>
      <c r="L26" s="26" t="s">
        <v>364</v>
      </c>
      <c r="M26" s="26" t="s">
        <v>9</v>
      </c>
      <c r="N26" s="28" t="s">
        <v>4</v>
      </c>
      <c r="O26" s="146" t="str">
        <f>IF(N26=0," ",IF(M26=0," ",VLOOKUP(N26,'[4]Risk Matrix'!$B$3:$G$8,MATCH(M26,'[4]Risk Matrix'!$B$3:$G$3,0),FALSE)))</f>
        <v>Medium</v>
      </c>
      <c r="P26" s="66"/>
      <c r="Q26" s="26" t="s">
        <v>477</v>
      </c>
      <c r="R26" s="30" t="s">
        <v>570</v>
      </c>
      <c r="S26" s="25" t="s">
        <v>131</v>
      </c>
      <c r="T26" s="26" t="s">
        <v>269</v>
      </c>
      <c r="U26" s="26" t="s">
        <v>9</v>
      </c>
      <c r="V26" s="28" t="s">
        <v>4</v>
      </c>
      <c r="W26" s="29" t="str">
        <f>IF(V26=0," ",IF(U26=0," ",VLOOKUP(V26,'[2]Risk Matrix'!$B$3:$G$8,MATCH(U26,'[2]Risk Matrix'!$B$3:$G$3,0),FALSE)))</f>
        <v>Medium</v>
      </c>
      <c r="X26" s="66"/>
      <c r="Y26" s="170">
        <v>44228</v>
      </c>
      <c r="Z26" s="26" t="s">
        <v>58</v>
      </c>
    </row>
    <row r="27" spans="2:26" s="57" customFormat="1" ht="91.5" customHeight="1" x14ac:dyDescent="0.2">
      <c r="B27" s="24" t="s">
        <v>180</v>
      </c>
      <c r="C27" s="24" t="s">
        <v>430</v>
      </c>
      <c r="D27" s="25">
        <v>44056</v>
      </c>
      <c r="E27" s="26" t="s">
        <v>440</v>
      </c>
      <c r="F27" s="27" t="s">
        <v>268</v>
      </c>
      <c r="G27" s="26" t="s">
        <v>432</v>
      </c>
      <c r="H27" s="26" t="s">
        <v>480</v>
      </c>
      <c r="I27" s="26" t="s">
        <v>32</v>
      </c>
      <c r="J27" s="26" t="s">
        <v>285</v>
      </c>
      <c r="K27" s="26" t="s">
        <v>433</v>
      </c>
      <c r="L27" s="26" t="s">
        <v>434</v>
      </c>
      <c r="M27" s="26" t="s">
        <v>9</v>
      </c>
      <c r="N27" s="28" t="s">
        <v>6</v>
      </c>
      <c r="O27" s="146" t="str">
        <f>IF(N27=0," ",IF(M27=0," ",VLOOKUP(N27,'[4]Risk Matrix'!$B$3:$G$8,MATCH(M27,'[4]Risk Matrix'!$B$3:$G$3,0),FALSE)))</f>
        <v>Medium</v>
      </c>
      <c r="P27" s="66"/>
      <c r="Q27" s="136" t="s">
        <v>435</v>
      </c>
      <c r="R27" s="30" t="s">
        <v>436</v>
      </c>
      <c r="S27" s="25" t="s">
        <v>131</v>
      </c>
      <c r="T27" s="26" t="s">
        <v>437</v>
      </c>
      <c r="U27" s="26"/>
      <c r="V27" s="28"/>
      <c r="W27" s="29" t="str">
        <f>IF(V27=0," ",IF(U27=0," ",VLOOKUP(V27,'[2]Risk Matrix'!$B$3:$G$8,MATCH(U27,'[2]Risk Matrix'!$B$3:$G$3,0),FALSE)))</f>
        <v xml:space="preserve"> </v>
      </c>
      <c r="X27" s="66"/>
      <c r="Y27" s="170">
        <v>44228</v>
      </c>
      <c r="Z27" s="26" t="s">
        <v>58</v>
      </c>
    </row>
    <row r="28" spans="2:26" s="57" customFormat="1" ht="91.5" customHeight="1" x14ac:dyDescent="0.2">
      <c r="B28" s="24" t="s">
        <v>180</v>
      </c>
      <c r="C28" s="24" t="s">
        <v>431</v>
      </c>
      <c r="D28" s="25">
        <v>44056</v>
      </c>
      <c r="E28" s="26" t="s">
        <v>440</v>
      </c>
      <c r="F28" s="27" t="s">
        <v>138</v>
      </c>
      <c r="G28" s="26" t="s">
        <v>481</v>
      </c>
      <c r="H28" s="26" t="s">
        <v>482</v>
      </c>
      <c r="I28" s="26" t="s">
        <v>32</v>
      </c>
      <c r="J28" s="26" t="s">
        <v>285</v>
      </c>
      <c r="K28" s="26" t="s">
        <v>433</v>
      </c>
      <c r="L28" s="26" t="s">
        <v>434</v>
      </c>
      <c r="M28" s="26" t="s">
        <v>9</v>
      </c>
      <c r="N28" s="28" t="s">
        <v>6</v>
      </c>
      <c r="O28" s="146" t="str">
        <f>IF(N28=0," ",IF(M28=0," ",VLOOKUP(N28,'[4]Risk Matrix'!$B$3:$G$8,MATCH(M28,'[4]Risk Matrix'!$B$3:$G$3,0),FALSE)))</f>
        <v>Medium</v>
      </c>
      <c r="P28" s="66"/>
      <c r="Q28" s="26" t="s">
        <v>438</v>
      </c>
      <c r="R28" s="30" t="s">
        <v>436</v>
      </c>
      <c r="S28" s="25" t="s">
        <v>131</v>
      </c>
      <c r="T28" s="26" t="s">
        <v>439</v>
      </c>
      <c r="U28" s="26"/>
      <c r="V28" s="28"/>
      <c r="W28" s="29" t="str">
        <f>IF(V28=0," ",IF(U28=0," ",VLOOKUP(V28,'[2]Risk Matrix'!$B$3:$G$8,MATCH(U28,'[2]Risk Matrix'!$B$3:$G$3,0),FALSE)))</f>
        <v xml:space="preserve"> </v>
      </c>
      <c r="X28" s="66"/>
      <c r="Y28" s="170">
        <v>44228</v>
      </c>
      <c r="Z28" s="26" t="s">
        <v>58</v>
      </c>
    </row>
    <row r="29" spans="2:26" s="57" customFormat="1" ht="91.5" customHeight="1" x14ac:dyDescent="0.2">
      <c r="B29" s="204" t="s">
        <v>736</v>
      </c>
      <c r="C29" s="204" t="s">
        <v>730</v>
      </c>
      <c r="D29" s="205">
        <v>44497</v>
      </c>
      <c r="E29" s="206" t="s">
        <v>176</v>
      </c>
      <c r="F29" s="207" t="s">
        <v>731</v>
      </c>
      <c r="G29" s="206" t="s">
        <v>732</v>
      </c>
      <c r="H29" s="206" t="s">
        <v>733</v>
      </c>
      <c r="I29" s="206" t="s">
        <v>450</v>
      </c>
      <c r="J29" s="206" t="s">
        <v>285</v>
      </c>
      <c r="K29" s="206"/>
      <c r="L29" s="206"/>
      <c r="M29" s="206" t="s">
        <v>9</v>
      </c>
      <c r="N29" s="208" t="s">
        <v>6</v>
      </c>
      <c r="O29" s="210" t="str">
        <f>IF(N29=0," ",IF(M29=0," ",VLOOKUP(N29,'[4]Risk Matrix'!$B$3:$G$8,MATCH(M29,'[4]Risk Matrix'!$B$3:$G$3,0),FALSE)))</f>
        <v>Medium</v>
      </c>
      <c r="P29" s="66"/>
      <c r="Q29" s="206" t="s">
        <v>735</v>
      </c>
      <c r="R29" s="209" t="s">
        <v>570</v>
      </c>
      <c r="S29" s="205" t="s">
        <v>131</v>
      </c>
      <c r="T29" s="206" t="s">
        <v>734</v>
      </c>
      <c r="U29" s="206"/>
      <c r="V29" s="208"/>
      <c r="W29" s="29"/>
      <c r="X29" s="66"/>
      <c r="Y29" s="215">
        <v>44497</v>
      </c>
      <c r="Z29" s="206" t="s">
        <v>58</v>
      </c>
    </row>
    <row r="30" spans="2:26" s="31" customFormat="1" ht="156" x14ac:dyDescent="0.2">
      <c r="B30" s="24" t="s">
        <v>171</v>
      </c>
      <c r="C30" s="63" t="s">
        <v>501</v>
      </c>
      <c r="D30" s="25">
        <v>44069</v>
      </c>
      <c r="E30" s="26" t="s">
        <v>493</v>
      </c>
      <c r="F30" s="27" t="s">
        <v>142</v>
      </c>
      <c r="G30" s="38" t="s">
        <v>449</v>
      </c>
      <c r="H30" s="38" t="s">
        <v>492</v>
      </c>
      <c r="I30" s="26" t="s">
        <v>450</v>
      </c>
      <c r="J30" s="26" t="s">
        <v>285</v>
      </c>
      <c r="K30" s="38" t="s">
        <v>494</v>
      </c>
      <c r="L30" s="38" t="s">
        <v>502</v>
      </c>
      <c r="M30" s="38" t="s">
        <v>7</v>
      </c>
      <c r="N30" s="137" t="s">
        <v>6</v>
      </c>
      <c r="O30" s="146" t="str">
        <f>IF(N30=0," ",IF(M30=0," ",VLOOKUP(N30,'[4]Risk Matrix'!$B$3:$G$8,MATCH(M30,'[4]Risk Matrix'!$B$3:$G$3,0),FALSE)))</f>
        <v>Medium</v>
      </c>
      <c r="P30" s="135"/>
      <c r="Q30" s="38" t="s">
        <v>491</v>
      </c>
      <c r="R30" s="140" t="s">
        <v>495</v>
      </c>
      <c r="S30" s="138">
        <v>44135</v>
      </c>
      <c r="T30" s="38" t="s">
        <v>719</v>
      </c>
      <c r="U30" s="38" t="s">
        <v>7</v>
      </c>
      <c r="V30" s="137" t="s">
        <v>6</v>
      </c>
      <c r="W30" s="29" t="str">
        <f>IF(V30=0," ",IF(U30=0," ",VLOOKUP(V30,'[2]Risk Matrix'!$B$3:$G$8,MATCH(U30,'[2]Risk Matrix'!$B$3:$G$3,0),FALSE)))</f>
        <v>Medium</v>
      </c>
      <c r="X30" s="139"/>
      <c r="Y30" s="138">
        <v>44504</v>
      </c>
      <c r="Z30" s="38" t="s">
        <v>58</v>
      </c>
    </row>
    <row r="31" spans="2:26" s="31" customFormat="1" ht="96" x14ac:dyDescent="0.2">
      <c r="B31" s="63" t="s">
        <v>703</v>
      </c>
      <c r="C31" s="63" t="s">
        <v>631</v>
      </c>
      <c r="D31" s="25">
        <v>44383</v>
      </c>
      <c r="E31" s="26" t="s">
        <v>635</v>
      </c>
      <c r="F31" s="27" t="s">
        <v>636</v>
      </c>
      <c r="G31" s="38" t="s">
        <v>690</v>
      </c>
      <c r="H31" s="38" t="s">
        <v>691</v>
      </c>
      <c r="I31" s="26" t="s">
        <v>637</v>
      </c>
      <c r="J31" s="26" t="s">
        <v>236</v>
      </c>
      <c r="K31" s="38" t="s">
        <v>542</v>
      </c>
      <c r="L31" s="38" t="s">
        <v>683</v>
      </c>
      <c r="M31" s="38" t="s">
        <v>7</v>
      </c>
      <c r="N31" s="137" t="s">
        <v>2</v>
      </c>
      <c r="O31" s="146" t="str">
        <f>IF(N31=0," ",IF(M31=0," ",VLOOKUP(N31,'[4]Risk Matrix'!$B$3:$G$8,MATCH(M31,'[4]Risk Matrix'!$B$3:$G$3,0),FALSE)))</f>
        <v>High</v>
      </c>
      <c r="P31" s="135"/>
      <c r="Q31" s="38" t="s">
        <v>692</v>
      </c>
      <c r="R31" s="140"/>
      <c r="S31" s="138"/>
      <c r="T31" s="38" t="s">
        <v>720</v>
      </c>
      <c r="U31" s="38" t="s">
        <v>7</v>
      </c>
      <c r="V31" s="137" t="s">
        <v>4</v>
      </c>
      <c r="W31" s="29" t="str">
        <f>IF(V31=0," ",IF(U31=0," ",VLOOKUP(V31,'[2]Risk Matrix'!$B$3:$G$8,MATCH(U31,'[2]Risk Matrix'!$B$3:$G$3,0),FALSE)))</f>
        <v>Medium</v>
      </c>
      <c r="X31" s="139"/>
      <c r="Y31" s="138">
        <v>44475</v>
      </c>
      <c r="Z31" s="38" t="s">
        <v>58</v>
      </c>
    </row>
    <row r="32" spans="2:26" s="31" customFormat="1" ht="268.5" customHeight="1" x14ac:dyDescent="0.2">
      <c r="B32" s="24" t="s">
        <v>447</v>
      </c>
      <c r="C32" s="24" t="s">
        <v>448</v>
      </c>
      <c r="D32" s="25">
        <v>44063</v>
      </c>
      <c r="E32" s="26" t="s">
        <v>64</v>
      </c>
      <c r="F32" s="27" t="s">
        <v>138</v>
      </c>
      <c r="G32" s="38" t="s">
        <v>496</v>
      </c>
      <c r="H32" s="38" t="s">
        <v>516</v>
      </c>
      <c r="I32" s="26" t="s">
        <v>468</v>
      </c>
      <c r="J32" s="26" t="s">
        <v>236</v>
      </c>
      <c r="K32" s="26" t="s">
        <v>406</v>
      </c>
      <c r="L32" s="26" t="s">
        <v>571</v>
      </c>
      <c r="M32" s="26" t="s">
        <v>7</v>
      </c>
      <c r="N32" s="28" t="s">
        <v>6</v>
      </c>
      <c r="O32" s="146" t="str">
        <f>IF(N32=0," ",IF(M32=0," ",VLOOKUP(N32,'[4]Risk Matrix'!$B$3:$G$8,MATCH(M32,'[4]Risk Matrix'!$B$3:$G$3,0),FALSE)))</f>
        <v>Medium</v>
      </c>
      <c r="P32" s="29"/>
      <c r="Q32" s="26" t="s">
        <v>497</v>
      </c>
      <c r="R32" s="30" t="s">
        <v>205</v>
      </c>
      <c r="S32" s="25">
        <v>44651</v>
      </c>
      <c r="T32" s="26" t="s">
        <v>710</v>
      </c>
      <c r="U32" s="26" t="s">
        <v>9</v>
      </c>
      <c r="V32" s="28" t="s">
        <v>6</v>
      </c>
      <c r="W32" s="29" t="str">
        <f>IF(V32=0," ",IF(U32=0," ",VLOOKUP(V32,'[2]Risk Matrix'!$B$3:$G$8,MATCH(U32,'[2]Risk Matrix'!$B$3:$G$3,0),FALSE)))</f>
        <v>Medium</v>
      </c>
      <c r="X32" s="29"/>
      <c r="Y32" s="25">
        <v>44475</v>
      </c>
      <c r="Z32" s="26" t="s">
        <v>58</v>
      </c>
    </row>
    <row r="33" spans="2:26" s="31" customFormat="1" ht="144" x14ac:dyDescent="0.2">
      <c r="B33" s="24" t="s">
        <v>447</v>
      </c>
      <c r="C33" s="24" t="s">
        <v>510</v>
      </c>
      <c r="D33" s="25">
        <v>44112</v>
      </c>
      <c r="E33" s="26" t="s">
        <v>220</v>
      </c>
      <c r="F33" s="27" t="s">
        <v>138</v>
      </c>
      <c r="G33" s="38" t="s">
        <v>511</v>
      </c>
      <c r="H33" s="38" t="s">
        <v>515</v>
      </c>
      <c r="I33" s="26" t="s">
        <v>224</v>
      </c>
      <c r="J33" s="26" t="s">
        <v>236</v>
      </c>
      <c r="K33" s="26" t="s">
        <v>406</v>
      </c>
      <c r="L33" s="26" t="s">
        <v>512</v>
      </c>
      <c r="M33" s="26" t="s">
        <v>7</v>
      </c>
      <c r="N33" s="28" t="s">
        <v>6</v>
      </c>
      <c r="O33" s="146" t="str">
        <f>IF(N33=0," ",IF(M33=0," ",VLOOKUP(N33,'[4]Risk Matrix'!$B$3:$G$8,MATCH(M33,'[4]Risk Matrix'!$B$3:$G$3,0),FALSE)))</f>
        <v>Medium</v>
      </c>
      <c r="P33" s="29"/>
      <c r="Q33" s="26" t="s">
        <v>497</v>
      </c>
      <c r="R33" s="30" t="s">
        <v>205</v>
      </c>
      <c r="S33" s="25">
        <v>44651</v>
      </c>
      <c r="T33" s="26" t="s">
        <v>607</v>
      </c>
      <c r="U33" s="26" t="s">
        <v>9</v>
      </c>
      <c r="V33" s="28" t="s">
        <v>6</v>
      </c>
      <c r="W33" s="29" t="str">
        <f>IF(V33=0," ",IF(U33=0," ",VLOOKUP(V33,'[2]Risk Matrix'!$B$3:$G$8,MATCH(U33,'[2]Risk Matrix'!$B$3:$G$3,0),FALSE)))</f>
        <v>Medium</v>
      </c>
      <c r="X33" s="29"/>
      <c r="Y33" s="25">
        <v>44350</v>
      </c>
      <c r="Z33" s="26" t="s">
        <v>58</v>
      </c>
    </row>
    <row r="34" spans="2:26" s="31" customFormat="1" ht="72" x14ac:dyDescent="0.2">
      <c r="B34" s="24" t="s">
        <v>447</v>
      </c>
      <c r="C34" s="24" t="s">
        <v>535</v>
      </c>
      <c r="D34" s="25">
        <v>44166</v>
      </c>
      <c r="E34" s="26" t="s">
        <v>236</v>
      </c>
      <c r="F34" s="27" t="s">
        <v>289</v>
      </c>
      <c r="G34" s="38" t="s">
        <v>536</v>
      </c>
      <c r="H34" s="38" t="s">
        <v>537</v>
      </c>
      <c r="I34" s="26" t="s">
        <v>450</v>
      </c>
      <c r="J34" s="26" t="s">
        <v>276</v>
      </c>
      <c r="K34" s="26" t="s">
        <v>538</v>
      </c>
      <c r="L34" s="26" t="s">
        <v>539</v>
      </c>
      <c r="M34" s="26" t="s">
        <v>9</v>
      </c>
      <c r="N34" s="28" t="s">
        <v>6</v>
      </c>
      <c r="O34" s="146" t="str">
        <f>IF(N34=0," ",IF(M34=0," ",VLOOKUP(N34,'[4]Risk Matrix'!$B$3:$G$8,MATCH(M34,'[4]Risk Matrix'!$B$3:$G$3,0),FALSE)))</f>
        <v>Medium</v>
      </c>
      <c r="P34" s="29"/>
      <c r="Q34" s="26" t="s">
        <v>547</v>
      </c>
      <c r="R34" s="30" t="s">
        <v>225</v>
      </c>
      <c r="S34" s="25">
        <v>44182</v>
      </c>
      <c r="T34" s="26" t="s">
        <v>574</v>
      </c>
      <c r="U34" s="26" t="s">
        <v>1</v>
      </c>
      <c r="V34" s="28" t="s">
        <v>6</v>
      </c>
      <c r="W34" s="29" t="str">
        <f>IF(V34=0," ",IF(U34=0," ",VLOOKUP(V34,'[2]Risk Matrix'!$B$3:$G$8,MATCH(U34,'[2]Risk Matrix'!$B$3:$G$3,0),FALSE)))</f>
        <v>Low</v>
      </c>
      <c r="X34" s="29"/>
      <c r="Y34" s="25">
        <v>44256</v>
      </c>
      <c r="Z34" s="26" t="s">
        <v>58</v>
      </c>
    </row>
    <row r="35" spans="2:26" s="31" customFormat="1" ht="205.5" customHeight="1" x14ac:dyDescent="0.2">
      <c r="B35" s="24" t="s">
        <v>565</v>
      </c>
      <c r="C35" s="24" t="s">
        <v>540</v>
      </c>
      <c r="D35" s="25">
        <v>44166</v>
      </c>
      <c r="E35" s="26" t="s">
        <v>236</v>
      </c>
      <c r="F35" s="27" t="s">
        <v>289</v>
      </c>
      <c r="G35" s="38" t="s">
        <v>549</v>
      </c>
      <c r="H35" s="38" t="s">
        <v>541</v>
      </c>
      <c r="I35" s="26" t="s">
        <v>224</v>
      </c>
      <c r="J35" s="26" t="s">
        <v>236</v>
      </c>
      <c r="K35" s="26" t="s">
        <v>542</v>
      </c>
      <c r="L35" s="26" t="s">
        <v>548</v>
      </c>
      <c r="M35" s="26" t="s">
        <v>5</v>
      </c>
      <c r="N35" s="28" t="s">
        <v>8</v>
      </c>
      <c r="O35" s="146" t="str">
        <f>IF(N35=0," ",IF(M35=0," ",VLOOKUP(N35,'[4]Risk Matrix'!$B$3:$G$8,MATCH(M35,'[4]Risk Matrix'!$B$3:$G$3,0),FALSE)))</f>
        <v>Medium</v>
      </c>
      <c r="P35" s="29"/>
      <c r="Q35" s="26" t="s">
        <v>566</v>
      </c>
      <c r="R35" s="30" t="s">
        <v>550</v>
      </c>
      <c r="S35" s="25">
        <v>44207</v>
      </c>
      <c r="T35" s="26" t="s">
        <v>721</v>
      </c>
      <c r="U35" s="26" t="s">
        <v>5</v>
      </c>
      <c r="V35" s="28" t="s">
        <v>8</v>
      </c>
      <c r="W35" s="29" t="str">
        <f>IF(V35=0," ",IF(U35=0," ",VLOOKUP(V35,'[2]Risk Matrix'!$B$3:$G$8,MATCH(U35,'[2]Risk Matrix'!$B$3:$G$3,0),FALSE)))</f>
        <v>Medium</v>
      </c>
      <c r="X35" s="29"/>
      <c r="Y35" s="25">
        <v>44504</v>
      </c>
      <c r="Z35" s="26" t="s">
        <v>58</v>
      </c>
    </row>
    <row r="36" spans="2:26" s="172" customFormat="1" ht="60" x14ac:dyDescent="0.2">
      <c r="B36" s="24" t="s">
        <v>447</v>
      </c>
      <c r="C36" s="173" t="s">
        <v>575</v>
      </c>
      <c r="D36" s="25">
        <v>44222</v>
      </c>
      <c r="E36" s="26" t="s">
        <v>236</v>
      </c>
      <c r="F36" s="27" t="s">
        <v>289</v>
      </c>
      <c r="G36" s="174" t="s">
        <v>576</v>
      </c>
      <c r="H36" s="174" t="s">
        <v>591</v>
      </c>
      <c r="I36" s="26" t="s">
        <v>577</v>
      </c>
      <c r="J36" s="26" t="s">
        <v>236</v>
      </c>
      <c r="K36" s="26" t="s">
        <v>542</v>
      </c>
      <c r="L36" s="174" t="s">
        <v>592</v>
      </c>
      <c r="M36" s="26" t="s">
        <v>9</v>
      </c>
      <c r="N36" s="28" t="s">
        <v>6</v>
      </c>
      <c r="O36" s="146" t="str">
        <f>IF(N36=0," ",IF(M36=0," ",VLOOKUP(N36,'[4]Risk Matrix'!$B$3:$G$8,MATCH(M36,'[4]Risk Matrix'!$B$3:$G$3,0),FALSE)))</f>
        <v>Medium</v>
      </c>
      <c r="P36" s="174"/>
      <c r="Q36" s="174" t="s">
        <v>578</v>
      </c>
      <c r="R36" s="30" t="s">
        <v>146</v>
      </c>
      <c r="S36" s="25">
        <v>44834</v>
      </c>
      <c r="T36" s="216" t="s">
        <v>664</v>
      </c>
      <c r="U36" s="26" t="s">
        <v>9</v>
      </c>
      <c r="V36" s="28" t="s">
        <v>6</v>
      </c>
      <c r="W36" s="146" t="str">
        <f>IF(V36=0," ",IF(U36=0," ",VLOOKUP(V36,'[2]Risk Matrix'!$B$3:$G$8,MATCH(U36,'[2]Risk Matrix'!$B$3:$G$3,0),FALSE)))</f>
        <v>Medium</v>
      </c>
      <c r="X36" s="174"/>
      <c r="Y36" s="25">
        <v>44420</v>
      </c>
      <c r="Z36" s="26" t="s">
        <v>58</v>
      </c>
    </row>
    <row r="37" spans="2:26" s="172" customFormat="1" ht="60" x14ac:dyDescent="0.2">
      <c r="B37" s="24" t="s">
        <v>447</v>
      </c>
      <c r="C37" s="173" t="s">
        <v>579</v>
      </c>
      <c r="D37" s="25">
        <v>44222</v>
      </c>
      <c r="E37" s="26" t="s">
        <v>236</v>
      </c>
      <c r="F37" s="27" t="s">
        <v>289</v>
      </c>
      <c r="G37" s="174" t="s">
        <v>580</v>
      </c>
      <c r="H37" s="174" t="s">
        <v>591</v>
      </c>
      <c r="I37" s="26" t="s">
        <v>577</v>
      </c>
      <c r="J37" s="26" t="s">
        <v>236</v>
      </c>
      <c r="K37" s="26" t="s">
        <v>542</v>
      </c>
      <c r="L37" s="174" t="s">
        <v>592</v>
      </c>
      <c r="M37" s="26" t="s">
        <v>9</v>
      </c>
      <c r="N37" s="28" t="s">
        <v>6</v>
      </c>
      <c r="O37" s="146" t="str">
        <f>IF(N37=0," ",IF(M37=0," ",VLOOKUP(N37,'[4]Risk Matrix'!$B$3:$G$8,MATCH(M37,'[4]Risk Matrix'!$B$3:$G$3,0),FALSE)))</f>
        <v>Medium</v>
      </c>
      <c r="P37" s="174"/>
      <c r="Q37" s="174" t="s">
        <v>578</v>
      </c>
      <c r="R37" s="30" t="s">
        <v>146</v>
      </c>
      <c r="S37" s="25">
        <v>44834</v>
      </c>
      <c r="T37" s="216" t="s">
        <v>727</v>
      </c>
      <c r="U37" s="26" t="s">
        <v>9</v>
      </c>
      <c r="V37" s="28" t="s">
        <v>6</v>
      </c>
      <c r="W37" s="146" t="str">
        <f>IF(V37=0," ",IF(U37=0," ",VLOOKUP(V37,'[2]Risk Matrix'!$B$3:$G$8,MATCH(U37,'[2]Risk Matrix'!$B$3:$G$3,0),FALSE)))</f>
        <v>Medium</v>
      </c>
      <c r="X37" s="174"/>
      <c r="Y37" s="25">
        <v>44501</v>
      </c>
      <c r="Z37" s="26" t="s">
        <v>58</v>
      </c>
    </row>
    <row r="38" spans="2:26" s="172" customFormat="1" ht="60" x14ac:dyDescent="0.2">
      <c r="B38" s="24" t="s">
        <v>447</v>
      </c>
      <c r="C38" s="173" t="s">
        <v>581</v>
      </c>
      <c r="D38" s="25">
        <v>44222</v>
      </c>
      <c r="E38" s="26" t="s">
        <v>236</v>
      </c>
      <c r="F38" s="27" t="s">
        <v>289</v>
      </c>
      <c r="G38" s="174" t="s">
        <v>582</v>
      </c>
      <c r="H38" s="174" t="s">
        <v>591</v>
      </c>
      <c r="I38" s="26" t="s">
        <v>577</v>
      </c>
      <c r="J38" s="26" t="s">
        <v>236</v>
      </c>
      <c r="K38" s="26" t="s">
        <v>542</v>
      </c>
      <c r="L38" s="174" t="s">
        <v>592</v>
      </c>
      <c r="M38" s="26" t="s">
        <v>9</v>
      </c>
      <c r="N38" s="28" t="s">
        <v>6</v>
      </c>
      <c r="O38" s="146" t="str">
        <f>IF(N38=0," ",IF(M38=0," ",VLOOKUP(N38,'[4]Risk Matrix'!$B$3:$G$8,MATCH(M38,'[4]Risk Matrix'!$B$3:$G$3,0),FALSE)))</f>
        <v>Medium</v>
      </c>
      <c r="P38" s="174"/>
      <c r="Q38" s="174" t="s">
        <v>578</v>
      </c>
      <c r="R38" s="30" t="s">
        <v>146</v>
      </c>
      <c r="S38" s="25">
        <v>44834</v>
      </c>
      <c r="T38" s="216" t="s">
        <v>728</v>
      </c>
      <c r="U38" s="26" t="s">
        <v>9</v>
      </c>
      <c r="V38" s="28" t="s">
        <v>6</v>
      </c>
      <c r="W38" s="146" t="str">
        <f>IF(V38=0," ",IF(U38=0," ",VLOOKUP(V38,'[2]Risk Matrix'!$B$3:$G$8,MATCH(U38,'[2]Risk Matrix'!$B$3:$G$3,0),FALSE)))</f>
        <v>Medium</v>
      </c>
      <c r="X38" s="174"/>
      <c r="Y38" s="25">
        <v>44501</v>
      </c>
      <c r="Z38" s="26" t="s">
        <v>58</v>
      </c>
    </row>
    <row r="39" spans="2:26" s="203" customFormat="1" ht="60" x14ac:dyDescent="0.2">
      <c r="B39" s="204" t="s">
        <v>565</v>
      </c>
      <c r="C39" s="211" t="s">
        <v>715</v>
      </c>
      <c r="D39" s="205">
        <v>44465</v>
      </c>
      <c r="E39" s="206" t="s">
        <v>236</v>
      </c>
      <c r="F39" s="207" t="s">
        <v>289</v>
      </c>
      <c r="G39" s="212" t="s">
        <v>712</v>
      </c>
      <c r="H39" s="212" t="s">
        <v>591</v>
      </c>
      <c r="I39" s="206" t="s">
        <v>577</v>
      </c>
      <c r="J39" s="206" t="s">
        <v>236</v>
      </c>
      <c r="K39" s="206" t="s">
        <v>542</v>
      </c>
      <c r="L39" s="212" t="s">
        <v>592</v>
      </c>
      <c r="M39" s="206" t="s">
        <v>9</v>
      </c>
      <c r="N39" s="208" t="s">
        <v>6</v>
      </c>
      <c r="O39" s="210" t="str">
        <f>IF(N39=0," ",IF(M39=0," ",VLOOKUP(N39,'[4]Risk Matrix'!$B$3:$G$8,MATCH(M39,'[4]Risk Matrix'!$B$3:$G$3,0),FALSE)))</f>
        <v>Medium</v>
      </c>
      <c r="P39" s="212"/>
      <c r="Q39" s="212" t="s">
        <v>578</v>
      </c>
      <c r="R39" s="209" t="s">
        <v>146</v>
      </c>
      <c r="S39" s="205">
        <v>44912</v>
      </c>
      <c r="T39" s="216" t="s">
        <v>729</v>
      </c>
      <c r="U39" s="206" t="s">
        <v>9</v>
      </c>
      <c r="V39" s="208" t="s">
        <v>6</v>
      </c>
      <c r="W39" s="210" t="str">
        <f>IF(V39=0," ",IF(U39=0," ",VLOOKUP(V39,'[2]Risk Matrix'!$B$3:$G$8,MATCH(U39,'[2]Risk Matrix'!$B$3:$G$3,0),FALSE)))</f>
        <v>Medium</v>
      </c>
      <c r="X39" s="212"/>
      <c r="Y39" s="205">
        <v>44501</v>
      </c>
      <c r="Z39" s="206" t="s">
        <v>58</v>
      </c>
    </row>
    <row r="40" spans="2:26" s="172" customFormat="1" ht="108" x14ac:dyDescent="0.2">
      <c r="B40" s="24" t="s">
        <v>629</v>
      </c>
      <c r="C40" s="173" t="s">
        <v>593</v>
      </c>
      <c r="D40" s="25">
        <v>44333</v>
      </c>
      <c r="E40" s="26" t="s">
        <v>285</v>
      </c>
      <c r="F40" s="27" t="s">
        <v>594</v>
      </c>
      <c r="G40" s="174" t="s">
        <v>627</v>
      </c>
      <c r="H40" s="174" t="s">
        <v>597</v>
      </c>
      <c r="I40" s="26" t="s">
        <v>138</v>
      </c>
      <c r="J40" s="26" t="s">
        <v>236</v>
      </c>
      <c r="K40" s="26" t="s">
        <v>542</v>
      </c>
      <c r="L40" s="174" t="s">
        <v>596</v>
      </c>
      <c r="M40" s="26" t="s">
        <v>9</v>
      </c>
      <c r="N40" s="28" t="s">
        <v>6</v>
      </c>
      <c r="O40" s="146" t="str">
        <f>IF(N40=0," ",IF(M40=0," ",VLOOKUP(N40,'[4]Risk Matrix'!$B$3:$G$8,MATCH(M40,'[4]Risk Matrix'!$B$3:$G$3,0),FALSE)))</f>
        <v>Medium</v>
      </c>
      <c r="P40" s="174"/>
      <c r="Q40" s="174" t="s">
        <v>595</v>
      </c>
      <c r="R40" s="30" t="s">
        <v>205</v>
      </c>
      <c r="S40" s="25">
        <v>44286</v>
      </c>
      <c r="T40" s="174" t="s">
        <v>676</v>
      </c>
      <c r="U40" s="26" t="s">
        <v>9</v>
      </c>
      <c r="V40" s="28" t="s">
        <v>6</v>
      </c>
      <c r="W40" s="146" t="str">
        <f>IF(V40=0," ",IF(U40=0," ",VLOOKUP(V40,'[2]Risk Matrix'!$B$3:$G$8,MATCH(U40,'[2]Risk Matrix'!$B$3:$G$3,0),FALSE)))</f>
        <v>Medium</v>
      </c>
      <c r="X40" s="174"/>
      <c r="Y40" s="25">
        <v>44420</v>
      </c>
      <c r="Z40" s="26" t="s">
        <v>58</v>
      </c>
    </row>
    <row r="41" spans="2:26" s="172" customFormat="1" ht="155.25" customHeight="1" x14ac:dyDescent="0.2">
      <c r="B41" s="24" t="s">
        <v>629</v>
      </c>
      <c r="C41" s="173" t="s">
        <v>598</v>
      </c>
      <c r="D41" s="25">
        <v>44340</v>
      </c>
      <c r="E41" s="26" t="s">
        <v>599</v>
      </c>
      <c r="F41" s="27" t="s">
        <v>594</v>
      </c>
      <c r="G41" s="174" t="s">
        <v>600</v>
      </c>
      <c r="H41" s="174" t="s">
        <v>601</v>
      </c>
      <c r="I41" s="26" t="s">
        <v>602</v>
      </c>
      <c r="J41" s="26" t="s">
        <v>236</v>
      </c>
      <c r="K41" s="26" t="s">
        <v>542</v>
      </c>
      <c r="L41" s="174" t="s">
        <v>603</v>
      </c>
      <c r="M41" s="26" t="s">
        <v>9</v>
      </c>
      <c r="N41" s="28" t="s">
        <v>6</v>
      </c>
      <c r="O41" s="146" t="str">
        <f>IF(N41=0," ",IF(M41=0," ",VLOOKUP(N41,'[4]Risk Matrix'!$B$3:$G$8,MATCH(M41,'[4]Risk Matrix'!$B$3:$G$3,0),FALSE)))</f>
        <v>Medium</v>
      </c>
      <c r="P41" s="174"/>
      <c r="Q41" s="174" t="s">
        <v>604</v>
      </c>
      <c r="R41" s="30" t="s">
        <v>205</v>
      </c>
      <c r="S41" s="25">
        <v>44651</v>
      </c>
      <c r="T41" s="174" t="s">
        <v>722</v>
      </c>
      <c r="U41" s="26" t="s">
        <v>9</v>
      </c>
      <c r="V41" s="28" t="s">
        <v>6</v>
      </c>
      <c r="W41" s="146" t="str">
        <f>IF(V41=0," ",IF(U41=0," ",VLOOKUP(V41,'[2]Risk Matrix'!$B$3:$G$8,MATCH(U41,'[2]Risk Matrix'!$B$3:$G$3,0),FALSE)))</f>
        <v>Medium</v>
      </c>
      <c r="X41" s="174"/>
      <c r="Y41" s="25">
        <v>44504</v>
      </c>
      <c r="Z41" s="26" t="s">
        <v>58</v>
      </c>
    </row>
    <row r="42" spans="2:26" s="172" customFormat="1" ht="216" x14ac:dyDescent="0.2">
      <c r="B42" s="63" t="s">
        <v>565</v>
      </c>
      <c r="C42" s="173" t="s">
        <v>677</v>
      </c>
      <c r="D42" s="25">
        <v>44420</v>
      </c>
      <c r="E42" s="26" t="s">
        <v>599</v>
      </c>
      <c r="F42" s="27" t="s">
        <v>289</v>
      </c>
      <c r="G42" s="200" t="s">
        <v>684</v>
      </c>
      <c r="H42" s="200" t="s">
        <v>678</v>
      </c>
      <c r="I42" s="26" t="s">
        <v>679</v>
      </c>
      <c r="J42" s="26" t="s">
        <v>236</v>
      </c>
      <c r="K42" s="26" t="s">
        <v>542</v>
      </c>
      <c r="L42" s="174" t="s">
        <v>680</v>
      </c>
      <c r="M42" s="26" t="s">
        <v>7</v>
      </c>
      <c r="N42" s="28" t="s">
        <v>4</v>
      </c>
      <c r="O42" s="146" t="str">
        <f>IF(N42=0," ",IF(M42=0," ",VLOOKUP(N42,'[4]Risk Matrix'!$B$3:$G$8,MATCH(M42,'[4]Risk Matrix'!$B$3:$G$3,0),FALSE)))</f>
        <v>Medium</v>
      </c>
      <c r="P42" s="174"/>
      <c r="Q42" s="174" t="s">
        <v>681</v>
      </c>
      <c r="R42" s="30" t="s">
        <v>205</v>
      </c>
      <c r="S42" s="25">
        <v>44651</v>
      </c>
      <c r="T42" s="200" t="s">
        <v>737</v>
      </c>
      <c r="U42" s="26" t="s">
        <v>9</v>
      </c>
      <c r="V42" s="28" t="s">
        <v>6</v>
      </c>
      <c r="W42" s="146" t="str">
        <f>IF(V42=0," ",IF(U42=0," ",VLOOKUP(V42,'[2]Risk Matrix'!$B$3:$G$8,MATCH(U42,'[2]Risk Matrix'!$B$3:$G$3,0),FALSE)))</f>
        <v>Medium</v>
      </c>
      <c r="X42" s="174"/>
      <c r="Y42" s="25">
        <v>44504</v>
      </c>
      <c r="Z42" s="26" t="s">
        <v>58</v>
      </c>
    </row>
    <row r="43" spans="2:26" s="172" customFormat="1" ht="48" x14ac:dyDescent="0.2">
      <c r="B43" s="63" t="s">
        <v>565</v>
      </c>
      <c r="C43" s="173" t="s">
        <v>693</v>
      </c>
      <c r="D43" s="25">
        <v>44440</v>
      </c>
      <c r="E43" s="26" t="s">
        <v>236</v>
      </c>
      <c r="F43" s="27" t="s">
        <v>289</v>
      </c>
      <c r="G43" s="200" t="s">
        <v>697</v>
      </c>
      <c r="H43" s="200" t="s">
        <v>698</v>
      </c>
      <c r="I43" s="26" t="s">
        <v>594</v>
      </c>
      <c r="J43" s="26" t="s">
        <v>236</v>
      </c>
      <c r="K43" s="26" t="s">
        <v>542</v>
      </c>
      <c r="L43" s="174" t="s">
        <v>694</v>
      </c>
      <c r="M43" s="26" t="s">
        <v>7</v>
      </c>
      <c r="N43" s="28" t="s">
        <v>6</v>
      </c>
      <c r="O43" s="146" t="str">
        <f>IF(N43=0," ",IF(M43=0," ",VLOOKUP(N43,'[4]Risk Matrix'!$B$3:$G$8,MATCH(M43,'[4]Risk Matrix'!$B$3:$G$3,0),FALSE)))</f>
        <v>Medium</v>
      </c>
      <c r="P43" s="174"/>
      <c r="Q43" s="174" t="s">
        <v>695</v>
      </c>
      <c r="R43" s="30" t="s">
        <v>205</v>
      </c>
      <c r="S43" s="25">
        <v>44651</v>
      </c>
      <c r="T43" s="174" t="s">
        <v>696</v>
      </c>
      <c r="U43" s="26" t="s">
        <v>7</v>
      </c>
      <c r="V43" s="28" t="s">
        <v>6</v>
      </c>
      <c r="W43" s="146" t="str">
        <f>IF(V43=0," ",IF(U43=0," ",VLOOKUP(V43,'[2]Risk Matrix'!$B$3:$G$8,MATCH(U43,'[2]Risk Matrix'!$B$3:$G$3,0),FALSE)))</f>
        <v>Medium</v>
      </c>
      <c r="X43" s="174"/>
      <c r="Y43" s="25">
        <v>44440</v>
      </c>
      <c r="Z43" s="26" t="s">
        <v>58</v>
      </c>
    </row>
    <row r="44" spans="2:26" s="172" customFormat="1" ht="60" x14ac:dyDescent="0.2">
      <c r="B44" s="24" t="s">
        <v>447</v>
      </c>
      <c r="C44" s="173" t="s">
        <v>709</v>
      </c>
      <c r="D44" s="25">
        <v>44475</v>
      </c>
      <c r="E44" s="26" t="s">
        <v>599</v>
      </c>
      <c r="F44" s="27" t="s">
        <v>289</v>
      </c>
      <c r="G44" s="174" t="s">
        <v>705</v>
      </c>
      <c r="H44" s="174" t="s">
        <v>706</v>
      </c>
      <c r="I44" s="26" t="s">
        <v>679</v>
      </c>
      <c r="J44" s="26" t="s">
        <v>236</v>
      </c>
      <c r="K44" s="26" t="s">
        <v>542</v>
      </c>
      <c r="L44" s="174" t="s">
        <v>694</v>
      </c>
      <c r="M44" s="26" t="s">
        <v>7</v>
      </c>
      <c r="N44" s="28" t="s">
        <v>6</v>
      </c>
      <c r="O44" s="146" t="str">
        <f>IF(N44=0," ",IF(M44=0," ",VLOOKUP(N44,'[4]Risk Matrix'!$B$3:$G$8,MATCH(M44,'[4]Risk Matrix'!$B$3:$G$3,0),FALSE)))</f>
        <v>Medium</v>
      </c>
      <c r="P44" s="174"/>
      <c r="Q44" s="174" t="s">
        <v>707</v>
      </c>
      <c r="R44" s="30"/>
      <c r="S44" s="25"/>
      <c r="T44" s="174" t="s">
        <v>708</v>
      </c>
      <c r="U44" s="26" t="s">
        <v>7</v>
      </c>
      <c r="V44" s="28" t="s">
        <v>6</v>
      </c>
      <c r="W44" s="146" t="str">
        <f>IF(V44=0," ",IF(U44=0," ",VLOOKUP(V44,'[2]Risk Matrix'!$B$3:$G$8,MATCH(U44,'[2]Risk Matrix'!$B$3:$G$3,0),FALSE)))</f>
        <v>Medium</v>
      </c>
      <c r="X44" s="174"/>
      <c r="Y44" s="25">
        <v>44475</v>
      </c>
      <c r="Z44" s="26" t="s">
        <v>58</v>
      </c>
    </row>
    <row r="45" spans="2:26" s="172" customFormat="1" ht="132" x14ac:dyDescent="0.2">
      <c r="B45" s="204" t="s">
        <v>716</v>
      </c>
      <c r="C45" s="211" t="s">
        <v>709</v>
      </c>
      <c r="D45" s="205">
        <v>44487</v>
      </c>
      <c r="E45" s="206" t="s">
        <v>236</v>
      </c>
      <c r="F45" s="207" t="s">
        <v>289</v>
      </c>
      <c r="G45" s="212" t="s">
        <v>723</v>
      </c>
      <c r="H45" s="212" t="s">
        <v>724</v>
      </c>
      <c r="I45" s="206" t="s">
        <v>679</v>
      </c>
      <c r="J45" s="206" t="s">
        <v>236</v>
      </c>
      <c r="K45" s="206" t="s">
        <v>542</v>
      </c>
      <c r="L45" s="212" t="s">
        <v>694</v>
      </c>
      <c r="M45" s="206" t="s">
        <v>7</v>
      </c>
      <c r="N45" s="208" t="s">
        <v>6</v>
      </c>
      <c r="O45" s="210" t="str">
        <f>IF(N45=0," ",IF(M45=0," ",VLOOKUP(N45,'[4]Risk Matrix'!$B$3:$G$8,MATCH(M45,'[4]Risk Matrix'!$B$3:$G$3,0),FALSE)))</f>
        <v>Medium</v>
      </c>
      <c r="P45" s="212"/>
      <c r="Q45" s="212" t="s">
        <v>707</v>
      </c>
      <c r="R45" s="209" t="s">
        <v>725</v>
      </c>
      <c r="S45" s="205">
        <v>44651</v>
      </c>
      <c r="T45" s="212" t="s">
        <v>726</v>
      </c>
      <c r="U45" s="206" t="s">
        <v>7</v>
      </c>
      <c r="V45" s="208" t="s">
        <v>6</v>
      </c>
      <c r="W45" s="210" t="str">
        <f>IF(V45=0," ",IF(U45=0," ",VLOOKUP(V45,'[2]Risk Matrix'!$B$3:$G$8,MATCH(U45,'[2]Risk Matrix'!$B$3:$G$3,0),FALSE)))</f>
        <v>Medium</v>
      </c>
      <c r="X45" s="212"/>
      <c r="Y45" s="205">
        <v>44494</v>
      </c>
      <c r="Z45" s="206"/>
    </row>
    <row r="49" spans="20:20" x14ac:dyDescent="0.2">
      <c r="T49" s="201"/>
    </row>
    <row r="50" spans="20:20" x14ac:dyDescent="0.2">
      <c r="T50" s="202"/>
    </row>
  </sheetData>
  <sheetProtection formatCells="0" formatColumns="0" formatRows="0" insertColumns="0" sort="0" autoFilter="0"/>
  <autoFilter ref="C6:Z45" xr:uid="{00000000-0009-0000-0000-000001000000}"/>
  <mergeCells count="4">
    <mergeCell ref="L5:O5"/>
    <mergeCell ref="Q5:W5"/>
    <mergeCell ref="Y5:Z5"/>
    <mergeCell ref="B5:G5"/>
  </mergeCells>
  <phoneticPr fontId="13" type="noConversion"/>
  <conditionalFormatting sqref="O7:P7 W7:X7 O24:O28 W8:W28 O8:O11 W30:W32 O30:O32">
    <cfRule type="cellIs" dxfId="874" priority="623" operator="equal">
      <formula>"Low"</formula>
    </cfRule>
    <cfRule type="cellIs" dxfId="873" priority="624" operator="equal">
      <formula>"Medium"</formula>
    </cfRule>
    <cfRule type="cellIs" dxfId="872" priority="625" operator="equal">
      <formula>"High"</formula>
    </cfRule>
  </conditionalFormatting>
  <conditionalFormatting sqref="P7">
    <cfRule type="cellIs" dxfId="871" priority="626" operator="equal">
      <formula>"Low"</formula>
    </cfRule>
    <cfRule type="cellIs" dxfId="870" priority="627" operator="equal">
      <formula>"Medium"</formula>
    </cfRule>
    <cfRule type="cellIs" dxfId="869" priority="628" operator="equal">
      <formula>"High"</formula>
    </cfRule>
  </conditionalFormatting>
  <conditionalFormatting sqref="X21:X22">
    <cfRule type="cellIs" dxfId="868" priority="521" operator="equal">
      <formula>"Low"</formula>
    </cfRule>
    <cfRule type="cellIs" dxfId="867" priority="522" operator="equal">
      <formula>"Medium"</formula>
    </cfRule>
    <cfRule type="cellIs" dxfId="866" priority="523" operator="equal">
      <formula>"High"</formula>
    </cfRule>
  </conditionalFormatting>
  <conditionalFormatting sqref="X21:X22">
    <cfRule type="cellIs" dxfId="865" priority="518" operator="equal">
      <formula>"Low"</formula>
    </cfRule>
    <cfRule type="cellIs" dxfId="864" priority="519" operator="equal">
      <formula>"Medium"</formula>
    </cfRule>
    <cfRule type="cellIs" dxfId="863" priority="520" operator="equal">
      <formula>"High"</formula>
    </cfRule>
  </conditionalFormatting>
  <conditionalFormatting sqref="X7">
    <cfRule type="cellIs" dxfId="862" priority="599" operator="equal">
      <formula>"Low"</formula>
    </cfRule>
    <cfRule type="cellIs" dxfId="861" priority="600" operator="equal">
      <formula>"Medium"</formula>
    </cfRule>
    <cfRule type="cellIs" dxfId="860" priority="601" operator="equal">
      <formula>"High"</formula>
    </cfRule>
  </conditionalFormatting>
  <conditionalFormatting sqref="X7">
    <cfRule type="cellIs" dxfId="859" priority="602" operator="equal">
      <formula>"Low"</formula>
    </cfRule>
    <cfRule type="cellIs" dxfId="858" priority="603" operator="equal">
      <formula>"Medium"</formula>
    </cfRule>
    <cfRule type="cellIs" dxfId="857" priority="604" operator="equal">
      <formula>"High"</formula>
    </cfRule>
  </conditionalFormatting>
  <conditionalFormatting sqref="P8:P11">
    <cfRule type="cellIs" dxfId="856" priority="542" operator="equal">
      <formula>"Low"</formula>
    </cfRule>
    <cfRule type="cellIs" dxfId="855" priority="543" operator="equal">
      <formula>"Medium"</formula>
    </cfRule>
    <cfRule type="cellIs" dxfId="854" priority="544" operator="equal">
      <formula>"High"</formula>
    </cfRule>
  </conditionalFormatting>
  <conditionalFormatting sqref="P8:P11">
    <cfRule type="cellIs" dxfId="853" priority="545" operator="equal">
      <formula>"Low"</formula>
    </cfRule>
    <cfRule type="cellIs" dxfId="852" priority="546" operator="equal">
      <formula>"Medium"</formula>
    </cfRule>
    <cfRule type="cellIs" dxfId="851" priority="547" operator="equal">
      <formula>"High"</formula>
    </cfRule>
  </conditionalFormatting>
  <conditionalFormatting sqref="X8:X11">
    <cfRule type="cellIs" dxfId="850" priority="536" operator="equal">
      <formula>"Low"</formula>
    </cfRule>
    <cfRule type="cellIs" dxfId="849" priority="537" operator="equal">
      <formula>"Medium"</formula>
    </cfRule>
    <cfRule type="cellIs" dxfId="848" priority="538" operator="equal">
      <formula>"High"</formula>
    </cfRule>
  </conditionalFormatting>
  <conditionalFormatting sqref="X8:X11">
    <cfRule type="cellIs" dxfId="847" priority="539" operator="equal">
      <formula>"Low"</formula>
    </cfRule>
    <cfRule type="cellIs" dxfId="846" priority="540" operator="equal">
      <formula>"Medium"</formula>
    </cfRule>
    <cfRule type="cellIs" dxfId="845" priority="541" operator="equal">
      <formula>"High"</formula>
    </cfRule>
  </conditionalFormatting>
  <conditionalFormatting sqref="X20:X22 O20:P22 O12:O19">
    <cfRule type="cellIs" dxfId="844" priority="530" operator="equal">
      <formula>"Low"</formula>
    </cfRule>
    <cfRule type="cellIs" dxfId="843" priority="531" operator="equal">
      <formula>"Medium"</formula>
    </cfRule>
    <cfRule type="cellIs" dxfId="842" priority="532" operator="equal">
      <formula>"High"</formula>
    </cfRule>
  </conditionalFormatting>
  <conditionalFormatting sqref="O20:P22 O12:O19">
    <cfRule type="cellIs" dxfId="841" priority="533" operator="equal">
      <formula>"Low"</formula>
    </cfRule>
    <cfRule type="cellIs" dxfId="840" priority="534" operator="equal">
      <formula>"Medium"</formula>
    </cfRule>
    <cfRule type="cellIs" dxfId="839" priority="535" operator="equal">
      <formula>"High"</formula>
    </cfRule>
  </conditionalFormatting>
  <conditionalFormatting sqref="O23:P23">
    <cfRule type="cellIs" dxfId="838" priority="452" operator="equal">
      <formula>"Low"</formula>
    </cfRule>
    <cfRule type="cellIs" dxfId="837" priority="453" operator="equal">
      <formula>"Medium"</formula>
    </cfRule>
    <cfRule type="cellIs" dxfId="836" priority="454" operator="equal">
      <formula>"High"</formula>
    </cfRule>
  </conditionalFormatting>
  <conditionalFormatting sqref="O23:P23">
    <cfRule type="cellIs" dxfId="835" priority="455" operator="equal">
      <formula>"Low"</formula>
    </cfRule>
    <cfRule type="cellIs" dxfId="834" priority="456" operator="equal">
      <formula>"Medium"</formula>
    </cfRule>
    <cfRule type="cellIs" dxfId="833" priority="457" operator="equal">
      <formula>"High"</formula>
    </cfRule>
  </conditionalFormatting>
  <conditionalFormatting sqref="X23">
    <cfRule type="cellIs" dxfId="832" priority="446" operator="equal">
      <formula>"Low"</formula>
    </cfRule>
    <cfRule type="cellIs" dxfId="831" priority="447" operator="equal">
      <formula>"Medium"</formula>
    </cfRule>
    <cfRule type="cellIs" dxfId="830" priority="448" operator="equal">
      <formula>"High"</formula>
    </cfRule>
  </conditionalFormatting>
  <conditionalFormatting sqref="X23">
    <cfRule type="cellIs" dxfId="829" priority="449" operator="equal">
      <formula>"Low"</formula>
    </cfRule>
    <cfRule type="cellIs" dxfId="828" priority="450" operator="equal">
      <formula>"Medium"</formula>
    </cfRule>
    <cfRule type="cellIs" dxfId="827" priority="451" operator="equal">
      <formula>"High"</formula>
    </cfRule>
  </conditionalFormatting>
  <conditionalFormatting sqref="X24:X28 O24:P24 P25:P28">
    <cfRule type="cellIs" dxfId="826" priority="434" operator="equal">
      <formula>"Low"</formula>
    </cfRule>
    <cfRule type="cellIs" dxfId="825" priority="435" operator="equal">
      <formula>"Medium"</formula>
    </cfRule>
    <cfRule type="cellIs" dxfId="824" priority="436" operator="equal">
      <formula>"High"</formula>
    </cfRule>
  </conditionalFormatting>
  <conditionalFormatting sqref="P30:P31 P11 X11">
    <cfRule type="cellIs" dxfId="823" priority="410" operator="equal">
      <formula>"Low"</formula>
    </cfRule>
    <cfRule type="cellIs" dxfId="822" priority="411" operator="equal">
      <formula>"Medium"</formula>
    </cfRule>
    <cfRule type="cellIs" dxfId="821" priority="412" operator="equal">
      <formula>"High"</formula>
    </cfRule>
  </conditionalFormatting>
  <conditionalFormatting sqref="P30:P31 P11">
    <cfRule type="cellIs" dxfId="820" priority="413" operator="equal">
      <formula>"Low"</formula>
    </cfRule>
    <cfRule type="cellIs" dxfId="819" priority="414" operator="equal">
      <formula>"Medium"</formula>
    </cfRule>
    <cfRule type="cellIs" dxfId="818" priority="415" operator="equal">
      <formula>"High"</formula>
    </cfRule>
  </conditionalFormatting>
  <conditionalFormatting sqref="X30:X31">
    <cfRule type="cellIs" dxfId="817" priority="380" operator="equal">
      <formula>"Low"</formula>
    </cfRule>
    <cfRule type="cellIs" dxfId="816" priority="381" operator="equal">
      <formula>"Medium"</formula>
    </cfRule>
    <cfRule type="cellIs" dxfId="815" priority="382" operator="equal">
      <formula>"High"</formula>
    </cfRule>
  </conditionalFormatting>
  <conditionalFormatting sqref="X30:X31">
    <cfRule type="cellIs" dxfId="814" priority="383" operator="equal">
      <formula>"Low"</formula>
    </cfRule>
    <cfRule type="cellIs" dxfId="813" priority="384" operator="equal">
      <formula>"Medium"</formula>
    </cfRule>
    <cfRule type="cellIs" dxfId="812" priority="385" operator="equal">
      <formula>"High"</formula>
    </cfRule>
  </conditionalFormatting>
  <conditionalFormatting sqref="P32">
    <cfRule type="cellIs" dxfId="811" priority="298" operator="equal">
      <formula>"Low"</formula>
    </cfRule>
    <cfRule type="cellIs" dxfId="810" priority="299" operator="equal">
      <formula>"Medium"</formula>
    </cfRule>
    <cfRule type="cellIs" dxfId="809" priority="300" operator="equal">
      <formula>"High"</formula>
    </cfRule>
  </conditionalFormatting>
  <conditionalFormatting sqref="P32">
    <cfRule type="cellIs" dxfId="808" priority="301" operator="equal">
      <formula>"Low"</formula>
    </cfRule>
    <cfRule type="cellIs" dxfId="807" priority="302" operator="equal">
      <formula>"Medium"</formula>
    </cfRule>
    <cfRule type="cellIs" dxfId="806" priority="303" operator="equal">
      <formula>"High"</formula>
    </cfRule>
  </conditionalFormatting>
  <conditionalFormatting sqref="X32">
    <cfRule type="cellIs" dxfId="805" priority="292" operator="equal">
      <formula>"Low"</formula>
    </cfRule>
    <cfRule type="cellIs" dxfId="804" priority="293" operator="equal">
      <formula>"Medium"</formula>
    </cfRule>
    <cfRule type="cellIs" dxfId="803" priority="294" operator="equal">
      <formula>"High"</formula>
    </cfRule>
  </conditionalFormatting>
  <conditionalFormatting sqref="X32">
    <cfRule type="cellIs" dxfId="802" priority="295" operator="equal">
      <formula>"Low"</formula>
    </cfRule>
    <cfRule type="cellIs" dxfId="801" priority="296" operator="equal">
      <formula>"Medium"</formula>
    </cfRule>
    <cfRule type="cellIs" dxfId="800" priority="297" operator="equal">
      <formula>"High"</formula>
    </cfRule>
  </conditionalFormatting>
  <conditionalFormatting sqref="W33:W35">
    <cfRule type="cellIs" dxfId="799" priority="265" operator="equal">
      <formula>"Low"</formula>
    </cfRule>
    <cfRule type="cellIs" dxfId="798" priority="266" operator="equal">
      <formula>"Medium"</formula>
    </cfRule>
    <cfRule type="cellIs" dxfId="797" priority="267" operator="equal">
      <formula>"High"</formula>
    </cfRule>
  </conditionalFormatting>
  <conditionalFormatting sqref="W33:W35">
    <cfRule type="cellIs" dxfId="796" priority="262" operator="equal">
      <formula>"Low"</formula>
    </cfRule>
    <cfRule type="cellIs" dxfId="795" priority="263" operator="equal">
      <formula>"Medium"</formula>
    </cfRule>
    <cfRule type="cellIs" dxfId="794" priority="264" operator="equal">
      <formula>"High"</formula>
    </cfRule>
  </conditionalFormatting>
  <conditionalFormatting sqref="O33:O35">
    <cfRule type="cellIs" dxfId="793" priority="256" operator="equal">
      <formula>"Low"</formula>
    </cfRule>
    <cfRule type="cellIs" dxfId="792" priority="257" operator="equal">
      <formula>"Medium"</formula>
    </cfRule>
    <cfRule type="cellIs" dxfId="791" priority="258" operator="equal">
      <formula>"High"</formula>
    </cfRule>
  </conditionalFormatting>
  <conditionalFormatting sqref="O33:O35">
    <cfRule type="cellIs" dxfId="790" priority="259" operator="equal">
      <formula>"Low"</formula>
    </cfRule>
    <cfRule type="cellIs" dxfId="789" priority="260" operator="equal">
      <formula>"Medium"</formula>
    </cfRule>
    <cfRule type="cellIs" dxfId="788" priority="261" operator="equal">
      <formula>"High"</formula>
    </cfRule>
  </conditionalFormatting>
  <conditionalFormatting sqref="P33">
    <cfRule type="cellIs" dxfId="787" priority="250" operator="equal">
      <formula>"Low"</formula>
    </cfRule>
    <cfRule type="cellIs" dxfId="786" priority="251" operator="equal">
      <formula>"Medium"</formula>
    </cfRule>
    <cfRule type="cellIs" dxfId="785" priority="252" operator="equal">
      <formula>"High"</formula>
    </cfRule>
  </conditionalFormatting>
  <conditionalFormatting sqref="P33">
    <cfRule type="cellIs" dxfId="784" priority="253" operator="equal">
      <formula>"Low"</formula>
    </cfRule>
    <cfRule type="cellIs" dxfId="783" priority="254" operator="equal">
      <formula>"Medium"</formula>
    </cfRule>
    <cfRule type="cellIs" dxfId="782" priority="255" operator="equal">
      <formula>"High"</formula>
    </cfRule>
  </conditionalFormatting>
  <conditionalFormatting sqref="X33">
    <cfRule type="cellIs" dxfId="781" priority="244" operator="equal">
      <formula>"Low"</formula>
    </cfRule>
    <cfRule type="cellIs" dxfId="780" priority="245" operator="equal">
      <formula>"Medium"</formula>
    </cfRule>
    <cfRule type="cellIs" dxfId="779" priority="246" operator="equal">
      <formula>"High"</formula>
    </cfRule>
  </conditionalFormatting>
  <conditionalFormatting sqref="X33">
    <cfRule type="cellIs" dxfId="778" priority="247" operator="equal">
      <formula>"Low"</formula>
    </cfRule>
    <cfRule type="cellIs" dxfId="777" priority="248" operator="equal">
      <formula>"Medium"</formula>
    </cfRule>
    <cfRule type="cellIs" dxfId="776" priority="249" operator="equal">
      <formula>"High"</formula>
    </cfRule>
  </conditionalFormatting>
  <conditionalFormatting sqref="P34:P35">
    <cfRule type="cellIs" dxfId="775" priority="226" operator="equal">
      <formula>"Low"</formula>
    </cfRule>
    <cfRule type="cellIs" dxfId="774" priority="227" operator="equal">
      <formula>"Medium"</formula>
    </cfRule>
    <cfRule type="cellIs" dxfId="773" priority="228" operator="equal">
      <formula>"High"</formula>
    </cfRule>
  </conditionalFormatting>
  <conditionalFormatting sqref="P34:P35">
    <cfRule type="cellIs" dxfId="772" priority="229" operator="equal">
      <formula>"Low"</formula>
    </cfRule>
    <cfRule type="cellIs" dxfId="771" priority="230" operator="equal">
      <formula>"Medium"</formula>
    </cfRule>
    <cfRule type="cellIs" dxfId="770" priority="231" operator="equal">
      <formula>"High"</formula>
    </cfRule>
  </conditionalFormatting>
  <conditionalFormatting sqref="X34:X35">
    <cfRule type="cellIs" dxfId="769" priority="220" operator="equal">
      <formula>"Low"</formula>
    </cfRule>
    <cfRule type="cellIs" dxfId="768" priority="221" operator="equal">
      <formula>"Medium"</formula>
    </cfRule>
    <cfRule type="cellIs" dxfId="767" priority="222" operator="equal">
      <formula>"High"</formula>
    </cfRule>
  </conditionalFormatting>
  <conditionalFormatting sqref="X34:X35">
    <cfRule type="cellIs" dxfId="766" priority="223" operator="equal">
      <formula>"Low"</formula>
    </cfRule>
    <cfRule type="cellIs" dxfId="765" priority="224" operator="equal">
      <formula>"Medium"</formula>
    </cfRule>
    <cfRule type="cellIs" dxfId="764" priority="225" operator="equal">
      <formula>"High"</formula>
    </cfRule>
  </conditionalFormatting>
  <conditionalFormatting sqref="O36:O38 O40">
    <cfRule type="cellIs" dxfId="763" priority="214" operator="equal">
      <formula>"Low"</formula>
    </cfRule>
    <cfRule type="cellIs" dxfId="762" priority="215" operator="equal">
      <formula>"Medium"</formula>
    </cfRule>
    <cfRule type="cellIs" dxfId="761" priority="216" operator="equal">
      <formula>"High"</formula>
    </cfRule>
  </conditionalFormatting>
  <conditionalFormatting sqref="O36:O38 O40">
    <cfRule type="cellIs" dxfId="760" priority="217" operator="equal">
      <formula>"Low"</formula>
    </cfRule>
    <cfRule type="cellIs" dxfId="759" priority="218" operator="equal">
      <formula>"Medium"</formula>
    </cfRule>
    <cfRule type="cellIs" dxfId="758" priority="219" operator="equal">
      <formula>"High"</formula>
    </cfRule>
  </conditionalFormatting>
  <conditionalFormatting sqref="W36">
    <cfRule type="cellIs" dxfId="757" priority="211" operator="equal">
      <formula>"Low"</formula>
    </cfRule>
    <cfRule type="cellIs" dxfId="756" priority="212" operator="equal">
      <formula>"Medium"</formula>
    </cfRule>
    <cfRule type="cellIs" dxfId="755" priority="213" operator="equal">
      <formula>"High"</formula>
    </cfRule>
  </conditionalFormatting>
  <conditionalFormatting sqref="W36">
    <cfRule type="cellIs" dxfId="754" priority="208" operator="equal">
      <formula>"Low"</formula>
    </cfRule>
    <cfRule type="cellIs" dxfId="753" priority="209" operator="equal">
      <formula>"Medium"</formula>
    </cfRule>
    <cfRule type="cellIs" dxfId="752" priority="210" operator="equal">
      <formula>"High"</formula>
    </cfRule>
  </conditionalFormatting>
  <conditionalFormatting sqref="W37:W40">
    <cfRule type="cellIs" dxfId="751" priority="205" operator="equal">
      <formula>"Low"</formula>
    </cfRule>
    <cfRule type="cellIs" dxfId="750" priority="206" operator="equal">
      <formula>"Medium"</formula>
    </cfRule>
    <cfRule type="cellIs" dxfId="749" priority="207" operator="equal">
      <formula>"High"</formula>
    </cfRule>
  </conditionalFormatting>
  <conditionalFormatting sqref="W37:W40">
    <cfRule type="cellIs" dxfId="748" priority="202" operator="equal">
      <formula>"Low"</formula>
    </cfRule>
    <cfRule type="cellIs" dxfId="747" priority="203" operator="equal">
      <formula>"Medium"</formula>
    </cfRule>
    <cfRule type="cellIs" dxfId="746" priority="204" operator="equal">
      <formula>"High"</formula>
    </cfRule>
  </conditionalFormatting>
  <conditionalFormatting sqref="O41">
    <cfRule type="cellIs" dxfId="745" priority="151" operator="equal">
      <formula>"Low"</formula>
    </cfRule>
    <cfRule type="cellIs" dxfId="744" priority="152" operator="equal">
      <formula>"Medium"</formula>
    </cfRule>
    <cfRule type="cellIs" dxfId="743" priority="153" operator="equal">
      <formula>"High"</formula>
    </cfRule>
  </conditionalFormatting>
  <conditionalFormatting sqref="O41">
    <cfRule type="cellIs" dxfId="742" priority="145" operator="equal">
      <formula>"Low"</formula>
    </cfRule>
    <cfRule type="cellIs" dxfId="741" priority="146" operator="equal">
      <formula>"Medium"</formula>
    </cfRule>
    <cfRule type="cellIs" dxfId="740" priority="147" operator="equal">
      <formula>"High"</formula>
    </cfRule>
  </conditionalFormatting>
  <conditionalFormatting sqref="O41">
    <cfRule type="cellIs" dxfId="739" priority="148" operator="equal">
      <formula>"Low"</formula>
    </cfRule>
    <cfRule type="cellIs" dxfId="738" priority="149" operator="equal">
      <formula>"Medium"</formula>
    </cfRule>
    <cfRule type="cellIs" dxfId="737" priority="150" operator="equal">
      <formula>"High"</formula>
    </cfRule>
  </conditionalFormatting>
  <conditionalFormatting sqref="W41:W43">
    <cfRule type="cellIs" dxfId="736" priority="142" operator="equal">
      <formula>"Low"</formula>
    </cfRule>
    <cfRule type="cellIs" dxfId="735" priority="143" operator="equal">
      <formula>"Medium"</formula>
    </cfRule>
    <cfRule type="cellIs" dxfId="734" priority="144" operator="equal">
      <formula>"High"</formula>
    </cfRule>
  </conditionalFormatting>
  <conditionalFormatting sqref="W41:W43">
    <cfRule type="cellIs" dxfId="733" priority="139" operator="equal">
      <formula>"Low"</formula>
    </cfRule>
    <cfRule type="cellIs" dxfId="732" priority="140" operator="equal">
      <formula>"Medium"</formula>
    </cfRule>
    <cfRule type="cellIs" dxfId="731" priority="141" operator="equal">
      <formula>"High"</formula>
    </cfRule>
  </conditionalFormatting>
  <conditionalFormatting sqref="P12:P14">
    <cfRule type="cellIs" dxfId="730" priority="130" operator="equal">
      <formula>"Low"</formula>
    </cfRule>
    <cfRule type="cellIs" dxfId="729" priority="131" operator="equal">
      <formula>"Medium"</formula>
    </cfRule>
    <cfRule type="cellIs" dxfId="728" priority="132" operator="equal">
      <formula>"High"</formula>
    </cfRule>
  </conditionalFormatting>
  <conditionalFormatting sqref="P12:P14">
    <cfRule type="cellIs" dxfId="727" priority="133" operator="equal">
      <formula>"Low"</formula>
    </cfRule>
    <cfRule type="cellIs" dxfId="726" priority="134" operator="equal">
      <formula>"Medium"</formula>
    </cfRule>
    <cfRule type="cellIs" dxfId="725" priority="135" operator="equal">
      <formula>"High"</formula>
    </cfRule>
  </conditionalFormatting>
  <conditionalFormatting sqref="X12:X14">
    <cfRule type="cellIs" dxfId="724" priority="124" operator="equal">
      <formula>"Low"</formula>
    </cfRule>
    <cfRule type="cellIs" dxfId="723" priority="125" operator="equal">
      <formula>"Medium"</formula>
    </cfRule>
    <cfRule type="cellIs" dxfId="722" priority="126" operator="equal">
      <formula>"High"</formula>
    </cfRule>
  </conditionalFormatting>
  <conditionalFormatting sqref="X12:X14">
    <cfRule type="cellIs" dxfId="721" priority="127" operator="equal">
      <formula>"Low"</formula>
    </cfRule>
    <cfRule type="cellIs" dxfId="720" priority="128" operator="equal">
      <formula>"Medium"</formula>
    </cfRule>
    <cfRule type="cellIs" dxfId="719" priority="129" operator="equal">
      <formula>"High"</formula>
    </cfRule>
  </conditionalFormatting>
  <conditionalFormatting sqref="P15:P18">
    <cfRule type="cellIs" dxfId="718" priority="94" operator="equal">
      <formula>"Low"</formula>
    </cfRule>
    <cfRule type="cellIs" dxfId="717" priority="95" operator="equal">
      <formula>"Medium"</formula>
    </cfRule>
    <cfRule type="cellIs" dxfId="716" priority="96" operator="equal">
      <formula>"High"</formula>
    </cfRule>
  </conditionalFormatting>
  <conditionalFormatting sqref="P15:P18">
    <cfRule type="cellIs" dxfId="715" priority="97" operator="equal">
      <formula>"Low"</formula>
    </cfRule>
    <cfRule type="cellIs" dxfId="714" priority="98" operator="equal">
      <formula>"Medium"</formula>
    </cfRule>
    <cfRule type="cellIs" dxfId="713" priority="99" operator="equal">
      <formula>"High"</formula>
    </cfRule>
  </conditionalFormatting>
  <conditionalFormatting sqref="X15:X18">
    <cfRule type="cellIs" dxfId="712" priority="88" operator="equal">
      <formula>"Low"</formula>
    </cfRule>
    <cfRule type="cellIs" dxfId="711" priority="89" operator="equal">
      <formula>"Medium"</formula>
    </cfRule>
    <cfRule type="cellIs" dxfId="710" priority="90" operator="equal">
      <formula>"High"</formula>
    </cfRule>
  </conditionalFormatting>
  <conditionalFormatting sqref="X15:X18">
    <cfRule type="cellIs" dxfId="709" priority="91" operator="equal">
      <formula>"Low"</formula>
    </cfRule>
    <cfRule type="cellIs" dxfId="708" priority="92" operator="equal">
      <formula>"Medium"</formula>
    </cfRule>
    <cfRule type="cellIs" dxfId="707" priority="93" operator="equal">
      <formula>"High"</formula>
    </cfRule>
  </conditionalFormatting>
  <conditionalFormatting sqref="O42:O43">
    <cfRule type="cellIs" dxfId="706" priority="85" operator="equal">
      <formula>"Low"</formula>
    </cfRule>
    <cfRule type="cellIs" dxfId="705" priority="86" operator="equal">
      <formula>"Medium"</formula>
    </cfRule>
    <cfRule type="cellIs" dxfId="704" priority="87" operator="equal">
      <formula>"High"</formula>
    </cfRule>
  </conditionalFormatting>
  <conditionalFormatting sqref="O42:O43">
    <cfRule type="cellIs" dxfId="703" priority="79" operator="equal">
      <formula>"Low"</formula>
    </cfRule>
    <cfRule type="cellIs" dxfId="702" priority="80" operator="equal">
      <formula>"Medium"</formula>
    </cfRule>
    <cfRule type="cellIs" dxfId="701" priority="81" operator="equal">
      <formula>"High"</formula>
    </cfRule>
  </conditionalFormatting>
  <conditionalFormatting sqref="O42:O43">
    <cfRule type="cellIs" dxfId="700" priority="82" operator="equal">
      <formula>"Low"</formula>
    </cfRule>
    <cfRule type="cellIs" dxfId="699" priority="83" operator="equal">
      <formula>"Medium"</formula>
    </cfRule>
    <cfRule type="cellIs" dxfId="698" priority="84" operator="equal">
      <formula>"High"</formula>
    </cfRule>
  </conditionalFormatting>
  <conditionalFormatting sqref="P19">
    <cfRule type="cellIs" dxfId="697" priority="58" operator="equal">
      <formula>"Low"</formula>
    </cfRule>
    <cfRule type="cellIs" dxfId="696" priority="59" operator="equal">
      <formula>"Medium"</formula>
    </cfRule>
    <cfRule type="cellIs" dxfId="695" priority="60" operator="equal">
      <formula>"High"</formula>
    </cfRule>
  </conditionalFormatting>
  <conditionalFormatting sqref="P19">
    <cfRule type="cellIs" dxfId="694" priority="61" operator="equal">
      <formula>"Low"</formula>
    </cfRule>
    <cfRule type="cellIs" dxfId="693" priority="62" operator="equal">
      <formula>"Medium"</formula>
    </cfRule>
    <cfRule type="cellIs" dxfId="692" priority="63" operator="equal">
      <formula>"High"</formula>
    </cfRule>
  </conditionalFormatting>
  <conditionalFormatting sqref="X19">
    <cfRule type="cellIs" dxfId="691" priority="52" operator="equal">
      <formula>"Low"</formula>
    </cfRule>
    <cfRule type="cellIs" dxfId="690" priority="53" operator="equal">
      <formula>"Medium"</formula>
    </cfRule>
    <cfRule type="cellIs" dxfId="689" priority="54" operator="equal">
      <formula>"High"</formula>
    </cfRule>
  </conditionalFormatting>
  <conditionalFormatting sqref="X19">
    <cfRule type="cellIs" dxfId="688" priority="55" operator="equal">
      <formula>"Low"</formula>
    </cfRule>
    <cfRule type="cellIs" dxfId="687" priority="56" operator="equal">
      <formula>"Medium"</formula>
    </cfRule>
    <cfRule type="cellIs" dxfId="686" priority="57" operator="equal">
      <formula>"High"</formula>
    </cfRule>
  </conditionalFormatting>
  <conditionalFormatting sqref="W44">
    <cfRule type="cellIs" dxfId="685" priority="49" operator="equal">
      <formula>"Low"</formula>
    </cfRule>
    <cfRule type="cellIs" dxfId="684" priority="50" operator="equal">
      <formula>"Medium"</formula>
    </cfRule>
    <cfRule type="cellIs" dxfId="683" priority="51" operator="equal">
      <formula>"High"</formula>
    </cfRule>
  </conditionalFormatting>
  <conditionalFormatting sqref="W44">
    <cfRule type="cellIs" dxfId="682" priority="46" operator="equal">
      <formula>"Low"</formula>
    </cfRule>
    <cfRule type="cellIs" dxfId="681" priority="47" operator="equal">
      <formula>"Medium"</formula>
    </cfRule>
    <cfRule type="cellIs" dxfId="680" priority="48" operator="equal">
      <formula>"High"</formula>
    </cfRule>
  </conditionalFormatting>
  <conditionalFormatting sqref="O44">
    <cfRule type="cellIs" dxfId="679" priority="43" operator="equal">
      <formula>"Low"</formula>
    </cfRule>
    <cfRule type="cellIs" dxfId="678" priority="44" operator="equal">
      <formula>"Medium"</formula>
    </cfRule>
    <cfRule type="cellIs" dxfId="677" priority="45" operator="equal">
      <formula>"High"</formula>
    </cfRule>
  </conditionalFormatting>
  <conditionalFormatting sqref="O44">
    <cfRule type="cellIs" dxfId="676" priority="37" operator="equal">
      <formula>"Low"</formula>
    </cfRule>
    <cfRule type="cellIs" dxfId="675" priority="38" operator="equal">
      <formula>"Medium"</formula>
    </cfRule>
    <cfRule type="cellIs" dxfId="674" priority="39" operator="equal">
      <formula>"High"</formula>
    </cfRule>
  </conditionalFormatting>
  <conditionalFormatting sqref="O44">
    <cfRule type="cellIs" dxfId="673" priority="40" operator="equal">
      <formula>"Low"</formula>
    </cfRule>
    <cfRule type="cellIs" dxfId="672" priority="41" operator="equal">
      <formula>"Medium"</formula>
    </cfRule>
    <cfRule type="cellIs" dxfId="671" priority="42" operator="equal">
      <formula>"High"</formula>
    </cfRule>
  </conditionalFormatting>
  <conditionalFormatting sqref="O39">
    <cfRule type="cellIs" dxfId="670" priority="25" operator="equal">
      <formula>"Low"</formula>
    </cfRule>
    <cfRule type="cellIs" dxfId="669" priority="26" operator="equal">
      <formula>"Medium"</formula>
    </cfRule>
    <cfRule type="cellIs" dxfId="668" priority="27" operator="equal">
      <formula>"High"</formula>
    </cfRule>
  </conditionalFormatting>
  <conditionalFormatting sqref="O39">
    <cfRule type="cellIs" dxfId="667" priority="28" operator="equal">
      <formula>"Low"</formula>
    </cfRule>
    <cfRule type="cellIs" dxfId="666" priority="29" operator="equal">
      <formula>"Medium"</formula>
    </cfRule>
    <cfRule type="cellIs" dxfId="665" priority="30" operator="equal">
      <formula>"High"</formula>
    </cfRule>
  </conditionalFormatting>
  <conditionalFormatting sqref="W45">
    <cfRule type="cellIs" dxfId="664" priority="10" operator="equal">
      <formula>"Low"</formula>
    </cfRule>
    <cfRule type="cellIs" dxfId="663" priority="11" operator="equal">
      <formula>"Medium"</formula>
    </cfRule>
    <cfRule type="cellIs" dxfId="662" priority="12" operator="equal">
      <formula>"High"</formula>
    </cfRule>
  </conditionalFormatting>
  <conditionalFormatting sqref="O45">
    <cfRule type="cellIs" dxfId="661" priority="22" operator="equal">
      <formula>"Low"</formula>
    </cfRule>
    <cfRule type="cellIs" dxfId="660" priority="23" operator="equal">
      <formula>"Medium"</formula>
    </cfRule>
    <cfRule type="cellIs" dxfId="659" priority="24" operator="equal">
      <formula>"High"</formula>
    </cfRule>
  </conditionalFormatting>
  <conditionalFormatting sqref="O45">
    <cfRule type="cellIs" dxfId="658" priority="16" operator="equal">
      <formula>"Low"</formula>
    </cfRule>
    <cfRule type="cellIs" dxfId="657" priority="17" operator="equal">
      <formula>"Medium"</formula>
    </cfRule>
    <cfRule type="cellIs" dxfId="656" priority="18" operator="equal">
      <formula>"High"</formula>
    </cfRule>
  </conditionalFormatting>
  <conditionalFormatting sqref="O45">
    <cfRule type="cellIs" dxfId="655" priority="19" operator="equal">
      <formula>"Low"</formula>
    </cfRule>
    <cfRule type="cellIs" dxfId="654" priority="20" operator="equal">
      <formula>"Medium"</formula>
    </cfRule>
    <cfRule type="cellIs" dxfId="653" priority="21" operator="equal">
      <formula>"High"</formula>
    </cfRule>
  </conditionalFormatting>
  <conditionalFormatting sqref="W45">
    <cfRule type="cellIs" dxfId="652" priority="13" operator="equal">
      <formula>"Low"</formula>
    </cfRule>
    <cfRule type="cellIs" dxfId="651" priority="14" operator="equal">
      <formula>"Medium"</formula>
    </cfRule>
    <cfRule type="cellIs" dxfId="650" priority="15" operator="equal">
      <formula>"High"</formula>
    </cfRule>
  </conditionalFormatting>
  <conditionalFormatting sqref="W29">
    <cfRule type="cellIs" dxfId="649" priority="7" operator="equal">
      <formula>"Low"</formula>
    </cfRule>
    <cfRule type="cellIs" dxfId="648" priority="8" operator="equal">
      <formula>"Medium"</formula>
    </cfRule>
    <cfRule type="cellIs" dxfId="647" priority="9" operator="equal">
      <formula>"High"</formula>
    </cfRule>
  </conditionalFormatting>
  <conditionalFormatting sqref="X29 P29">
    <cfRule type="cellIs" dxfId="646" priority="4" operator="equal">
      <formula>"Low"</formula>
    </cfRule>
    <cfRule type="cellIs" dxfId="645" priority="5" operator="equal">
      <formula>"Medium"</formula>
    </cfRule>
    <cfRule type="cellIs" dxfId="644" priority="6" operator="equal">
      <formula>"High"</formula>
    </cfRule>
  </conditionalFormatting>
  <conditionalFormatting sqref="O29">
    <cfRule type="cellIs" dxfId="643" priority="1" operator="equal">
      <formula>"Low"</formula>
    </cfRule>
    <cfRule type="cellIs" dxfId="642" priority="2" operator="equal">
      <formula>"Medium"</formula>
    </cfRule>
    <cfRule type="cellIs" dxfId="641" priority="3" operator="equal">
      <formula>"High"</formula>
    </cfRule>
  </conditionalFormatting>
  <dataValidations count="25">
    <dataValidation type="list" allowBlank="1" showInputMessage="1" showErrorMessage="1" sqref="Z21:Z23 Z30:Z33 Z7:Z19"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 type="list" allowBlank="1" showInputMessage="1" showErrorMessage="1" sqref="Z24:Z29" xr:uid="{479E862E-D4D7-484A-9EAE-1CE0D101F724}">
      <formula1>"New,Provisional,Open,Triggered,Closed"</formula1>
    </dataValidation>
    <dataValidation type="list" allowBlank="1" showInputMessage="1" showErrorMessage="1" sqref="Z7:Z20" xr:uid="{00000000-0002-0000-0100-000002000000}">
      <formula1>"Provisional,Open,Triggered,In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93A00811-C2EB-4FD4-A60E-0F38C595D9AC}">
          <x14:formula1>
            <xm:f>'Risk Matrix'!$C$3:$G$3</xm:f>
          </x14:formula1>
          <xm:sqref>M30:M35 U30:U35 M7:M22 U7:U22</xm:sqref>
        </x14:dataValidation>
        <x14:dataValidation type="list" allowBlank="1" showInputMessage="1" showErrorMessage="1" xr:uid="{08FD203C-5988-4D53-9F3E-A4AF3D560306}">
          <x14:formula1>
            <xm:f>'Risk Matrix'!$B$4:$B$8</xm:f>
          </x14:formula1>
          <xm:sqref>N30:N35 V7 V30:V35 V11:V23 N7:N22</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U23 M23:N23</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U24:V29 M24:N29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63"/>
  <sheetViews>
    <sheetView topLeftCell="A13" zoomScale="80" zoomScaleNormal="80" workbookViewId="0">
      <selection activeCell="F18" sqref="F18"/>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504</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3"/>
      <c r="C5" s="236" t="s">
        <v>22</v>
      </c>
      <c r="D5" s="228"/>
      <c r="E5" s="228"/>
      <c r="F5" s="228"/>
      <c r="G5" s="228"/>
      <c r="H5" s="228"/>
      <c r="I5" s="228"/>
      <c r="J5" s="228"/>
      <c r="K5" s="228"/>
      <c r="L5" s="228"/>
      <c r="M5" s="228"/>
      <c r="N5" s="228"/>
      <c r="O5" s="229"/>
      <c r="P5" s="71"/>
      <c r="Q5" s="230" t="s">
        <v>21</v>
      </c>
      <c r="R5" s="231"/>
      <c r="S5" s="232"/>
      <c r="T5" s="232"/>
      <c r="U5" s="232"/>
      <c r="V5" s="232"/>
      <c r="W5" s="233"/>
      <c r="X5" s="71"/>
      <c r="Y5" s="234" t="s">
        <v>20</v>
      </c>
      <c r="Z5" s="235"/>
    </row>
    <row r="6" spans="2:26" s="23" customFormat="1" ht="58.5" x14ac:dyDescent="0.2">
      <c r="B6" s="18"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417</v>
      </c>
      <c r="D8" s="33">
        <v>43444</v>
      </c>
      <c r="E8" s="34" t="s">
        <v>90</v>
      </c>
      <c r="F8" s="34" t="s">
        <v>148</v>
      </c>
      <c r="G8" s="34" t="s">
        <v>165</v>
      </c>
      <c r="H8" s="34"/>
      <c r="I8" s="34" t="s">
        <v>32</v>
      </c>
      <c r="J8" s="34"/>
      <c r="K8" s="34" t="s">
        <v>149</v>
      </c>
      <c r="L8" s="34" t="s">
        <v>150</v>
      </c>
      <c r="M8" s="34"/>
      <c r="N8" s="35"/>
      <c r="O8" s="36" t="str">
        <f>IF(N8=0," ",IF(M8=0," ",VLOOKUP(N8,'[1]Risk Matrix'!$B$3:$G$8,MATCH(M8,'[1]Risk Matrix'!$B$3:$G$3,0),FALSE)))</f>
        <v xml:space="preserve"> </v>
      </c>
      <c r="P8" s="36"/>
      <c r="Q8" s="34" t="s">
        <v>151</v>
      </c>
      <c r="R8" s="37" t="s">
        <v>152</v>
      </c>
      <c r="S8" s="33">
        <v>43555</v>
      </c>
      <c r="T8" s="34" t="s">
        <v>181</v>
      </c>
      <c r="U8" s="34" t="s">
        <v>1</v>
      </c>
      <c r="V8" s="35" t="s">
        <v>0</v>
      </c>
      <c r="W8" s="36" t="str">
        <f>IF(V8=0," ",IF(U8=0," ",VLOOKUP(V8,'[1]Risk Matrix'!$B$3:$G$8,MATCH(U8,'[1]Risk Matrix'!$B$3:$G$3,0),FALSE)))</f>
        <v>Low</v>
      </c>
      <c r="X8" s="36"/>
      <c r="Y8" s="33">
        <v>43536</v>
      </c>
      <c r="Z8" s="34" t="s">
        <v>70</v>
      </c>
    </row>
    <row r="9" spans="2:26" s="31" customFormat="1" ht="228" x14ac:dyDescent="0.2">
      <c r="B9" s="56" t="s">
        <v>170</v>
      </c>
      <c r="C9" s="56" t="s">
        <v>196</v>
      </c>
      <c r="D9" s="54">
        <v>43444</v>
      </c>
      <c r="E9" s="49" t="s">
        <v>90</v>
      </c>
      <c r="F9" s="49" t="s">
        <v>365</v>
      </c>
      <c r="G9" s="49" t="s">
        <v>30</v>
      </c>
      <c r="H9" s="49"/>
      <c r="I9" s="49" t="s">
        <v>139</v>
      </c>
      <c r="J9" s="49" t="s">
        <v>276</v>
      </c>
      <c r="K9" s="49" t="s">
        <v>278</v>
      </c>
      <c r="L9" s="49" t="s">
        <v>154</v>
      </c>
      <c r="M9" s="49"/>
      <c r="N9" s="50"/>
      <c r="O9" s="51" t="str">
        <f>IF(N9=0," ",IF(M9=0," ",VLOOKUP(N9,'[1]Risk Matrix'!$B$3:$G$8,MATCH(M9,'[1]Risk Matrix'!$B$3:$G$3,0),FALSE)))</f>
        <v xml:space="preserve"> </v>
      </c>
      <c r="P9" s="51"/>
      <c r="Q9" s="49" t="s">
        <v>366</v>
      </c>
      <c r="R9" s="49" t="s">
        <v>155</v>
      </c>
      <c r="S9" s="54">
        <v>43465</v>
      </c>
      <c r="T9" s="49" t="s">
        <v>291</v>
      </c>
      <c r="U9" s="49"/>
      <c r="V9" s="50"/>
      <c r="W9" s="51"/>
      <c r="X9" s="51"/>
      <c r="Y9" s="54"/>
      <c r="Z9" s="49"/>
    </row>
    <row r="10" spans="2:26" s="31" customFormat="1" ht="192" x14ac:dyDescent="0.2">
      <c r="B10" s="56" t="s">
        <v>170</v>
      </c>
      <c r="C10" s="56" t="s">
        <v>316</v>
      </c>
      <c r="D10" s="54">
        <v>43444</v>
      </c>
      <c r="E10" s="49" t="s">
        <v>90</v>
      </c>
      <c r="F10" s="49" t="s">
        <v>238</v>
      </c>
      <c r="G10" s="49" t="s">
        <v>32</v>
      </c>
      <c r="H10" s="49"/>
      <c r="I10" s="64" t="s">
        <v>148</v>
      </c>
      <c r="J10" s="49" t="s">
        <v>276</v>
      </c>
      <c r="K10" s="49" t="s">
        <v>153</v>
      </c>
      <c r="L10" s="49" t="s">
        <v>367</v>
      </c>
      <c r="M10" s="49"/>
      <c r="N10" s="50"/>
      <c r="O10" s="51"/>
      <c r="P10" s="51"/>
      <c r="Q10" s="49" t="s">
        <v>257</v>
      </c>
      <c r="R10" s="53" t="s">
        <v>156</v>
      </c>
      <c r="S10" s="54">
        <v>43555</v>
      </c>
      <c r="T10" s="49" t="s">
        <v>283</v>
      </c>
      <c r="U10" s="49"/>
      <c r="V10" s="50"/>
      <c r="W10" s="51"/>
      <c r="X10" s="51"/>
      <c r="Y10" s="54"/>
      <c r="Z10" s="49"/>
    </row>
    <row r="11" spans="2:26" s="31" customFormat="1" ht="96" x14ac:dyDescent="0.2">
      <c r="B11" s="56" t="s">
        <v>170</v>
      </c>
      <c r="C11" s="56" t="s">
        <v>317</v>
      </c>
      <c r="D11" s="54" t="s">
        <v>157</v>
      </c>
      <c r="E11" s="49" t="s">
        <v>90</v>
      </c>
      <c r="F11" s="49" t="s">
        <v>148</v>
      </c>
      <c r="G11" s="49" t="s">
        <v>158</v>
      </c>
      <c r="H11" s="49"/>
      <c r="I11" s="49" t="s">
        <v>32</v>
      </c>
      <c r="J11" s="49" t="s">
        <v>153</v>
      </c>
      <c r="K11" s="49"/>
      <c r="L11" s="49" t="s">
        <v>159</v>
      </c>
      <c r="M11" s="49"/>
      <c r="N11" s="50"/>
      <c r="O11" s="51" t="str">
        <f>IF(N11=0," ",IF(M11=0," ",VLOOKUP(N11,'[1]Risk Matrix'!$B$3:$G$8,MATCH(M11,'[1]Risk Matrix'!$B$3:$G$3,0),FALSE)))</f>
        <v xml:space="preserve"> </v>
      </c>
      <c r="P11" s="51"/>
      <c r="Q11" s="49" t="s">
        <v>160</v>
      </c>
      <c r="R11" s="53" t="s">
        <v>161</v>
      </c>
      <c r="S11" s="54" t="s">
        <v>162</v>
      </c>
      <c r="T11" s="49" t="s">
        <v>274</v>
      </c>
      <c r="U11" s="49"/>
      <c r="V11" s="50"/>
      <c r="W11" s="51" t="str">
        <f>IF(V11=0," ",IF(U11=0," ",VLOOKUP(V11,'[1]Risk Matrix'!$B$3:$G$8,MATCH(U11,'[1]Risk Matrix'!$B$3:$G$3,0),FALSE)))</f>
        <v xml:space="preserve"> </v>
      </c>
      <c r="X11" s="51"/>
      <c r="Y11" s="54">
        <v>43900</v>
      </c>
      <c r="Z11" s="49" t="s">
        <v>70</v>
      </c>
    </row>
    <row r="12" spans="2:26" s="31" customFormat="1" ht="144" x14ac:dyDescent="0.2">
      <c r="B12" s="56" t="s">
        <v>170</v>
      </c>
      <c r="C12" s="56" t="s">
        <v>318</v>
      </c>
      <c r="D12" s="54">
        <v>43444</v>
      </c>
      <c r="E12" s="49" t="s">
        <v>90</v>
      </c>
      <c r="F12" s="49" t="s">
        <v>148</v>
      </c>
      <c r="G12" s="49" t="s">
        <v>163</v>
      </c>
      <c r="H12" s="49"/>
      <c r="I12" s="49" t="s">
        <v>30</v>
      </c>
      <c r="J12" s="49" t="s">
        <v>153</v>
      </c>
      <c r="K12" s="49"/>
      <c r="L12" s="49" t="s">
        <v>164</v>
      </c>
      <c r="M12" s="49"/>
      <c r="N12" s="50"/>
      <c r="O12" s="51"/>
      <c r="P12" s="51"/>
      <c r="Q12" s="49" t="s">
        <v>186</v>
      </c>
      <c r="R12" s="53" t="s">
        <v>152</v>
      </c>
      <c r="S12" s="54">
        <v>43646</v>
      </c>
      <c r="T12" s="49" t="s">
        <v>277</v>
      </c>
      <c r="U12" s="49"/>
      <c r="V12" s="50"/>
      <c r="W12" s="51"/>
      <c r="X12" s="51"/>
      <c r="Y12" s="54">
        <v>43909</v>
      </c>
      <c r="Z12" s="49" t="s">
        <v>70</v>
      </c>
    </row>
    <row r="13" spans="2:26" s="31" customFormat="1" ht="156" x14ac:dyDescent="0.2">
      <c r="B13" s="56" t="s">
        <v>170</v>
      </c>
      <c r="C13" s="56" t="s">
        <v>319</v>
      </c>
      <c r="D13" s="54">
        <v>43566</v>
      </c>
      <c r="E13" s="49" t="s">
        <v>190</v>
      </c>
      <c r="F13" s="49" t="s">
        <v>191</v>
      </c>
      <c r="G13" s="49" t="s">
        <v>192</v>
      </c>
      <c r="H13" s="49"/>
      <c r="I13" s="49" t="s">
        <v>32</v>
      </c>
      <c r="J13" s="49" t="s">
        <v>153</v>
      </c>
      <c r="K13" s="49"/>
      <c r="L13" s="49" t="s">
        <v>193</v>
      </c>
      <c r="M13" s="49"/>
      <c r="N13" s="50"/>
      <c r="O13" s="51" t="str">
        <f>IF(N13=0," ",IF(M13=0," ",VLOOKUP(N13,'[1]Risk Matrix'!$B$3:$G$8,MATCH(M13,'[1]Risk Matrix'!$B$3:$G$3,0),FALSE)))</f>
        <v xml:space="preserve"> </v>
      </c>
      <c r="P13" s="51"/>
      <c r="Q13" s="49" t="s">
        <v>194</v>
      </c>
      <c r="R13" s="53" t="s">
        <v>156</v>
      </c>
      <c r="S13" s="54" t="s">
        <v>195</v>
      </c>
      <c r="T13" s="49" t="s">
        <v>281</v>
      </c>
      <c r="U13" s="49"/>
      <c r="V13" s="50"/>
      <c r="W13" s="51" t="str">
        <f>IF(V13=0," ",IF(U13=0," ",VLOOKUP(V13,'[1]Risk Matrix'!$B$3:$G$8,MATCH(U13,'[1]Risk Matrix'!$B$3:$G$3,0),FALSE)))</f>
        <v xml:space="preserve"> </v>
      </c>
      <c r="X13" s="51"/>
      <c r="Y13" s="54">
        <v>43909</v>
      </c>
      <c r="Z13" s="49" t="s">
        <v>70</v>
      </c>
    </row>
    <row r="14" spans="2:26" s="57" customFormat="1" ht="108" x14ac:dyDescent="0.2">
      <c r="B14" s="32" t="s">
        <v>170</v>
      </c>
      <c r="C14" s="32" t="s">
        <v>254</v>
      </c>
      <c r="D14" s="33" t="s">
        <v>248</v>
      </c>
      <c r="E14" s="34" t="s">
        <v>239</v>
      </c>
      <c r="F14" s="34" t="s">
        <v>170</v>
      </c>
      <c r="G14" s="34" t="s">
        <v>553</v>
      </c>
      <c r="H14" s="34" t="s">
        <v>451</v>
      </c>
      <c r="I14" s="34" t="s">
        <v>250</v>
      </c>
      <c r="J14" s="34" t="s">
        <v>276</v>
      </c>
      <c r="K14" s="34" t="s">
        <v>278</v>
      </c>
      <c r="L14" s="34" t="s">
        <v>423</v>
      </c>
      <c r="M14" s="34"/>
      <c r="N14" s="35"/>
      <c r="O14" s="185" t="str">
        <f>IF(N14=0," ",IF(M14=0," ",VLOOKUP(N14,'[1]Risk Matrix'!$B$3:$G$8,MATCH(M14,'[1]Risk Matrix'!$B$3:$G$3,0),FALSE)))</f>
        <v xml:space="preserve"> </v>
      </c>
      <c r="P14" s="185"/>
      <c r="Q14" s="34" t="s">
        <v>418</v>
      </c>
      <c r="R14" s="37" t="s">
        <v>153</v>
      </c>
      <c r="S14" s="186"/>
      <c r="T14" s="34" t="s">
        <v>588</v>
      </c>
      <c r="U14" s="34"/>
      <c r="V14" s="35"/>
      <c r="W14" s="185"/>
      <c r="X14" s="185"/>
      <c r="Y14" s="33">
        <v>44287</v>
      </c>
      <c r="Z14" s="34" t="s">
        <v>70</v>
      </c>
    </row>
    <row r="15" spans="2:26" s="31" customFormat="1" ht="72" x14ac:dyDescent="0.2">
      <c r="B15" s="56" t="s">
        <v>170</v>
      </c>
      <c r="C15" s="56" t="s">
        <v>255</v>
      </c>
      <c r="D15" s="54" t="s">
        <v>252</v>
      </c>
      <c r="E15" s="49" t="s">
        <v>253</v>
      </c>
      <c r="F15" s="49" t="s">
        <v>280</v>
      </c>
      <c r="G15" s="49" t="s">
        <v>258</v>
      </c>
      <c r="H15" s="49"/>
      <c r="I15" s="49" t="s">
        <v>251</v>
      </c>
      <c r="J15" s="49" t="s">
        <v>276</v>
      </c>
      <c r="K15" s="49" t="s">
        <v>153</v>
      </c>
      <c r="L15" s="49" t="s">
        <v>256</v>
      </c>
      <c r="M15" s="49"/>
      <c r="N15" s="50"/>
      <c r="O15" s="51"/>
      <c r="P15" s="51"/>
      <c r="Q15" s="49" t="s">
        <v>259</v>
      </c>
      <c r="R15" s="53" t="s">
        <v>153</v>
      </c>
      <c r="S15" s="74"/>
      <c r="T15" s="49" t="s">
        <v>282</v>
      </c>
      <c r="U15" s="49"/>
      <c r="V15" s="50"/>
      <c r="W15" s="51"/>
      <c r="X15" s="51"/>
      <c r="Y15" s="54">
        <v>43909</v>
      </c>
      <c r="Z15" s="49"/>
    </row>
    <row r="16" spans="2:26" s="31" customFormat="1" ht="72" x14ac:dyDescent="0.2">
      <c r="B16" s="32" t="s">
        <v>348</v>
      </c>
      <c r="C16" s="32" t="s">
        <v>346</v>
      </c>
      <c r="D16" s="33" t="s">
        <v>284</v>
      </c>
      <c r="E16" s="34" t="s">
        <v>285</v>
      </c>
      <c r="F16" s="214" t="s">
        <v>170</v>
      </c>
      <c r="G16" s="34" t="s">
        <v>454</v>
      </c>
      <c r="H16" s="34" t="s">
        <v>556</v>
      </c>
      <c r="I16" s="34" t="s">
        <v>224</v>
      </c>
      <c r="J16" s="34" t="s">
        <v>276</v>
      </c>
      <c r="K16" s="34" t="s">
        <v>278</v>
      </c>
      <c r="L16" s="34" t="s">
        <v>290</v>
      </c>
      <c r="M16" s="34"/>
      <c r="N16" s="35"/>
      <c r="O16" s="36" t="str">
        <f>IF(N16=0," ",IF(M16=0," ",VLOOKUP(N16,'[1]Risk Matrix'!$B$3:$G$8,MATCH(M16,'[1]Risk Matrix'!$B$3:$G$3,0),FALSE)))</f>
        <v xml:space="preserve"> </v>
      </c>
      <c r="P16" s="36"/>
      <c r="Q16" s="34" t="s">
        <v>563</v>
      </c>
      <c r="R16" s="37" t="s">
        <v>153</v>
      </c>
      <c r="S16" s="33"/>
      <c r="T16" s="34" t="s">
        <v>714</v>
      </c>
      <c r="U16" s="34"/>
      <c r="V16" s="35"/>
      <c r="W16" s="36"/>
      <c r="X16" s="36"/>
      <c r="Y16" s="33">
        <v>44482</v>
      </c>
      <c r="Z16" s="34" t="s">
        <v>70</v>
      </c>
    </row>
    <row r="17" spans="1:26" s="31" customFormat="1" ht="75" customHeight="1" x14ac:dyDescent="0.2">
      <c r="B17" s="56" t="s">
        <v>349</v>
      </c>
      <c r="C17" s="56" t="s">
        <v>295</v>
      </c>
      <c r="D17" s="54">
        <v>43559</v>
      </c>
      <c r="E17" s="49" t="s">
        <v>107</v>
      </c>
      <c r="F17" s="49" t="s">
        <v>142</v>
      </c>
      <c r="G17" s="49" t="s">
        <v>184</v>
      </c>
      <c r="H17" s="49"/>
      <c r="I17" s="49" t="s">
        <v>32</v>
      </c>
      <c r="J17" s="49" t="s">
        <v>285</v>
      </c>
      <c r="K17" s="49" t="s">
        <v>108</v>
      </c>
      <c r="L17" s="49" t="s">
        <v>143</v>
      </c>
      <c r="M17" s="49"/>
      <c r="N17" s="50"/>
      <c r="O17" s="51" t="str">
        <f>IF(N17=0," ",IF(M17=0," ",VLOOKUP(N17,'Risk Matrix'!$B$3:$G$8,MATCH(M17,'Risk Matrix'!$B$3:$G$3,0),FALSE)))</f>
        <v xml:space="preserve"> </v>
      </c>
      <c r="P17" s="51"/>
      <c r="Q17" s="49" t="s">
        <v>185</v>
      </c>
      <c r="R17" s="53" t="s">
        <v>107</v>
      </c>
      <c r="S17" s="54"/>
      <c r="T17" s="49" t="s">
        <v>425</v>
      </c>
      <c r="U17" s="49"/>
      <c r="V17" s="50"/>
      <c r="W17" s="51" t="str">
        <f>IF(V17=0," ",IF(U17=0," ",VLOOKUP(V17,'Risk Matrix'!$B$3:$G$8,MATCH(U17,'Risk Matrix'!$B$3:$G$3,0),FALSE)))</f>
        <v xml:space="preserve"> </v>
      </c>
      <c r="X17" s="51"/>
      <c r="Y17" s="54">
        <v>44062</v>
      </c>
      <c r="Z17" s="49" t="s">
        <v>70</v>
      </c>
    </row>
    <row r="18" spans="1:26" s="31" customFormat="1" ht="72" x14ac:dyDescent="0.2">
      <c r="B18" s="56" t="s">
        <v>350</v>
      </c>
      <c r="C18" s="56" t="s">
        <v>296</v>
      </c>
      <c r="D18" s="54">
        <v>43739</v>
      </c>
      <c r="E18" s="49" t="s">
        <v>107</v>
      </c>
      <c r="F18" s="49" t="s">
        <v>142</v>
      </c>
      <c r="G18" s="49" t="s">
        <v>443</v>
      </c>
      <c r="H18" s="49" t="s">
        <v>459</v>
      </c>
      <c r="I18" s="49" t="s">
        <v>217</v>
      </c>
      <c r="J18" s="49" t="s">
        <v>285</v>
      </c>
      <c r="K18" s="49" t="s">
        <v>108</v>
      </c>
      <c r="L18" s="49" t="s">
        <v>218</v>
      </c>
      <c r="M18" s="49"/>
      <c r="N18" s="50"/>
      <c r="O18" s="51" t="str">
        <f>IF(N18=0," ",IF(M18=0," ",VLOOKUP(N18,'Risk Matrix'!$B$3:$G$8,MATCH(M18,'Risk Matrix'!$B$3:$G$3,0),FALSE)))</f>
        <v xml:space="preserve"> </v>
      </c>
      <c r="P18" s="51"/>
      <c r="Q18" s="49" t="s">
        <v>219</v>
      </c>
      <c r="R18" s="53" t="s">
        <v>107</v>
      </c>
      <c r="S18" s="54"/>
      <c r="T18" s="49" t="s">
        <v>525</v>
      </c>
      <c r="U18" s="49"/>
      <c r="V18" s="50"/>
      <c r="W18" s="51" t="str">
        <f>IF(V18=0," ",IF(U18=0," ",VLOOKUP(V18,'[2]Risk Matrix'!$B$3:$G$8,MATCH(U18,'[2]Risk Matrix'!$B$3:$G$3,0),FALSE)))</f>
        <v xml:space="preserve"> </v>
      </c>
      <c r="X18" s="51"/>
      <c r="Y18" s="54">
        <v>44062</v>
      </c>
      <c r="Z18" s="49" t="s">
        <v>70</v>
      </c>
    </row>
    <row r="19" spans="1:26" s="31" customFormat="1" ht="144" x14ac:dyDescent="0.2">
      <c r="B19" s="56" t="s">
        <v>171</v>
      </c>
      <c r="C19" s="56" t="s">
        <v>343</v>
      </c>
      <c r="D19" s="54">
        <v>42479</v>
      </c>
      <c r="E19" s="49" t="s">
        <v>90</v>
      </c>
      <c r="F19" s="49" t="s">
        <v>46</v>
      </c>
      <c r="G19" s="49" t="s">
        <v>226</v>
      </c>
      <c r="H19" s="49"/>
      <c r="I19" s="49" t="s">
        <v>32</v>
      </c>
      <c r="J19" s="49"/>
      <c r="K19" s="49" t="s">
        <v>89</v>
      </c>
      <c r="L19" s="49" t="s">
        <v>53</v>
      </c>
      <c r="M19" s="49"/>
      <c r="N19" s="50"/>
      <c r="O19" s="51"/>
      <c r="P19" s="51"/>
      <c r="Q19" s="49" t="s">
        <v>91</v>
      </c>
      <c r="R19" s="53" t="s">
        <v>59</v>
      </c>
      <c r="S19" s="54">
        <v>44286</v>
      </c>
      <c r="T19" s="49" t="s">
        <v>214</v>
      </c>
      <c r="U19" s="49"/>
      <c r="V19" s="50"/>
      <c r="W19" s="51"/>
      <c r="X19" s="51"/>
      <c r="Y19" s="54">
        <v>43712</v>
      </c>
      <c r="Z19" s="49" t="s">
        <v>70</v>
      </c>
    </row>
    <row r="20" spans="1:26" s="31" customFormat="1" ht="204" x14ac:dyDescent="0.2">
      <c r="B20" s="56" t="s">
        <v>171</v>
      </c>
      <c r="C20" s="56" t="s">
        <v>197</v>
      </c>
      <c r="D20" s="54">
        <v>43235</v>
      </c>
      <c r="E20" s="49" t="s">
        <v>90</v>
      </c>
      <c r="F20" s="64" t="s">
        <v>138</v>
      </c>
      <c r="G20" s="49" t="s">
        <v>484</v>
      </c>
      <c r="H20" s="49" t="s">
        <v>485</v>
      </c>
      <c r="I20" s="49" t="s">
        <v>32</v>
      </c>
      <c r="J20" s="49" t="s">
        <v>236</v>
      </c>
      <c r="K20" s="49" t="s">
        <v>406</v>
      </c>
      <c r="L20" s="49" t="s">
        <v>530</v>
      </c>
      <c r="M20" s="49"/>
      <c r="N20" s="50"/>
      <c r="O20" s="69" t="str">
        <f>IF(N20=0," ",IF(M20=0," ",VLOOKUP(N20,'[4]Risk Matrix'!$B$3:$G$8,MATCH(M20,'[4]Risk Matrix'!$B$3:$G$3,0),FALSE)))</f>
        <v xml:space="preserve"> </v>
      </c>
      <c r="P20" s="51"/>
      <c r="Q20" s="49" t="s">
        <v>514</v>
      </c>
      <c r="R20" s="53" t="s">
        <v>64</v>
      </c>
      <c r="S20" s="54">
        <v>44286</v>
      </c>
      <c r="T20" s="49" t="s">
        <v>587</v>
      </c>
      <c r="U20" s="49"/>
      <c r="V20" s="50"/>
      <c r="W20" s="51" t="str">
        <f>IF(V20=0," ",IF(U20=0," ",VLOOKUP(V20,'[2]Risk Matrix'!$B$3:$G$8,MATCH(U20,'[2]Risk Matrix'!$B$3:$G$3,0),FALSE)))</f>
        <v xml:space="preserve"> </v>
      </c>
      <c r="X20" s="51"/>
      <c r="Y20" s="54">
        <v>44286</v>
      </c>
      <c r="Z20" s="49" t="s">
        <v>70</v>
      </c>
    </row>
    <row r="21" spans="1:26" s="31" customFormat="1" ht="72" x14ac:dyDescent="0.2">
      <c r="B21" s="56" t="s">
        <v>171</v>
      </c>
      <c r="C21" s="56" t="s">
        <v>344</v>
      </c>
      <c r="D21" s="54">
        <v>43708</v>
      </c>
      <c r="E21" s="49" t="s">
        <v>208</v>
      </c>
      <c r="F21" s="49" t="s">
        <v>209</v>
      </c>
      <c r="G21" s="49" t="s">
        <v>210</v>
      </c>
      <c r="H21" s="49"/>
      <c r="I21" s="49" t="s">
        <v>211</v>
      </c>
      <c r="J21" s="49"/>
      <c r="K21" s="49" t="s">
        <v>212</v>
      </c>
      <c r="L21" s="49" t="s">
        <v>213</v>
      </c>
      <c r="M21" s="49"/>
      <c r="N21" s="50"/>
      <c r="O21" s="51" t="str">
        <f>IF(N21=0," ",IF(M21=0," ",VLOOKUP(N21,'[2]Risk Matrix'!$B$3:$G$8,MATCH(M21,'[2]Risk Matrix'!$B$3:$G$3,0),FALSE)))</f>
        <v xml:space="preserve"> </v>
      </c>
      <c r="P21" s="51"/>
      <c r="Q21" s="49"/>
      <c r="R21" s="53"/>
      <c r="S21" s="54"/>
      <c r="T21" s="49" t="s">
        <v>221</v>
      </c>
      <c r="U21" s="49"/>
      <c r="V21" s="50"/>
      <c r="W21" s="51" t="str">
        <f>IF(V21=0," ",IF(U21=0," ",VLOOKUP(V21,'[2]Risk Matrix'!$B$3:$G$8,MATCH(U21,'[2]Risk Matrix'!$B$3:$G$3,0),FALSE)))</f>
        <v xml:space="preserve"> </v>
      </c>
      <c r="X21" s="51"/>
      <c r="Y21" s="54"/>
      <c r="Z21" s="49" t="s">
        <v>70</v>
      </c>
    </row>
    <row r="22" spans="1:26" s="31" customFormat="1" ht="75" customHeight="1" x14ac:dyDescent="0.2">
      <c r="B22" s="56" t="s">
        <v>172</v>
      </c>
      <c r="C22" s="56" t="s">
        <v>320</v>
      </c>
      <c r="D22" s="58">
        <v>43244</v>
      </c>
      <c r="E22" s="49" t="s">
        <v>119</v>
      </c>
      <c r="F22" s="59" t="s">
        <v>116</v>
      </c>
      <c r="G22" s="60" t="s">
        <v>110</v>
      </c>
      <c r="H22" s="60"/>
      <c r="I22" s="59" t="s">
        <v>109</v>
      </c>
      <c r="J22" s="59"/>
      <c r="K22" s="59" t="s">
        <v>112</v>
      </c>
      <c r="L22" s="49" t="s">
        <v>144</v>
      </c>
      <c r="M22" s="49"/>
      <c r="N22" s="50"/>
      <c r="O22" s="51"/>
      <c r="P22" s="51"/>
      <c r="Q22" s="61" t="s">
        <v>145</v>
      </c>
      <c r="R22" s="59" t="s">
        <v>146</v>
      </c>
      <c r="S22" s="61">
        <v>43830</v>
      </c>
      <c r="T22" s="55" t="s">
        <v>240</v>
      </c>
      <c r="U22" s="49"/>
      <c r="V22" s="50"/>
      <c r="W22" s="51"/>
      <c r="X22" s="51"/>
      <c r="Y22" s="54" t="s">
        <v>243</v>
      </c>
      <c r="Z22" s="49" t="s">
        <v>70</v>
      </c>
    </row>
    <row r="23" spans="1:26" s="31" customFormat="1" ht="75" customHeight="1" x14ac:dyDescent="0.2">
      <c r="B23" s="56" t="s">
        <v>172</v>
      </c>
      <c r="C23" s="56" t="s">
        <v>321</v>
      </c>
      <c r="D23" s="58">
        <v>43263</v>
      </c>
      <c r="E23" s="49" t="s">
        <v>119</v>
      </c>
      <c r="F23" s="59" t="s">
        <v>117</v>
      </c>
      <c r="G23" s="60" t="s">
        <v>110</v>
      </c>
      <c r="H23" s="60"/>
      <c r="I23" s="59" t="s">
        <v>109</v>
      </c>
      <c r="J23" s="59"/>
      <c r="K23" s="59" t="s">
        <v>113</v>
      </c>
      <c r="L23" s="49" t="s">
        <v>144</v>
      </c>
      <c r="M23" s="49"/>
      <c r="N23" s="50"/>
      <c r="O23" s="51"/>
      <c r="P23" s="51"/>
      <c r="Q23" s="61" t="s">
        <v>145</v>
      </c>
      <c r="R23" s="59" t="s">
        <v>146</v>
      </c>
      <c r="S23" s="61">
        <v>43830</v>
      </c>
      <c r="T23" s="55" t="s">
        <v>241</v>
      </c>
      <c r="U23" s="49"/>
      <c r="V23" s="50"/>
      <c r="W23" s="51"/>
      <c r="X23" s="51"/>
      <c r="Y23" s="54">
        <v>43872</v>
      </c>
      <c r="Z23" s="49" t="s">
        <v>70</v>
      </c>
    </row>
    <row r="24" spans="1:26" s="31" customFormat="1" ht="75" customHeight="1" x14ac:dyDescent="0.2">
      <c r="B24" s="56" t="s">
        <v>172</v>
      </c>
      <c r="C24" s="56" t="s">
        <v>322</v>
      </c>
      <c r="D24" s="58">
        <v>43279</v>
      </c>
      <c r="E24" s="49" t="s">
        <v>119</v>
      </c>
      <c r="F24" s="59" t="s">
        <v>118</v>
      </c>
      <c r="G24" s="60" t="s">
        <v>110</v>
      </c>
      <c r="H24" s="60"/>
      <c r="I24" s="59" t="s">
        <v>109</v>
      </c>
      <c r="J24" s="59"/>
      <c r="K24" s="59" t="s">
        <v>114</v>
      </c>
      <c r="L24" s="49" t="s">
        <v>144</v>
      </c>
      <c r="M24" s="49"/>
      <c r="N24" s="50"/>
      <c r="O24" s="51"/>
      <c r="P24" s="51"/>
      <c r="Q24" s="61" t="s">
        <v>145</v>
      </c>
      <c r="R24" s="59" t="s">
        <v>146</v>
      </c>
      <c r="S24" s="61">
        <v>43830</v>
      </c>
      <c r="T24" s="55" t="s">
        <v>242</v>
      </c>
      <c r="U24" s="49"/>
      <c r="V24" s="50"/>
      <c r="W24" s="51"/>
      <c r="X24" s="51"/>
      <c r="Y24" s="54">
        <v>43872</v>
      </c>
      <c r="Z24" s="49" t="s">
        <v>70</v>
      </c>
    </row>
    <row r="25" spans="1:26" s="31" customFormat="1" ht="132" x14ac:dyDescent="0.2">
      <c r="B25" s="56" t="s">
        <v>351</v>
      </c>
      <c r="C25" s="56" t="s">
        <v>298</v>
      </c>
      <c r="D25" s="58">
        <v>43327</v>
      </c>
      <c r="E25" s="49" t="s">
        <v>119</v>
      </c>
      <c r="F25" s="59" t="s">
        <v>410</v>
      </c>
      <c r="G25" s="60" t="s">
        <v>409</v>
      </c>
      <c r="H25" s="60"/>
      <c r="I25" s="59" t="s">
        <v>109</v>
      </c>
      <c r="J25" s="59" t="s">
        <v>236</v>
      </c>
      <c r="K25" s="59" t="s">
        <v>115</v>
      </c>
      <c r="L25" s="49" t="s">
        <v>144</v>
      </c>
      <c r="M25" s="49"/>
      <c r="N25" s="50"/>
      <c r="O25" s="51" t="str">
        <f>IF(N25=0," ",IF(M25=0," ",VLOOKUP(N25,'[7]Risk Matrix'!$B$3:$G$8,MATCH(M25,'[7]Risk Matrix'!$B$3:$G$3,0),FALSE)))</f>
        <v xml:space="preserve"> </v>
      </c>
      <c r="P25" s="51"/>
      <c r="Q25" s="61" t="s">
        <v>145</v>
      </c>
      <c r="R25" s="59" t="s">
        <v>146</v>
      </c>
      <c r="S25" s="61">
        <v>43830</v>
      </c>
      <c r="T25" s="55" t="s">
        <v>413</v>
      </c>
      <c r="U25" s="49"/>
      <c r="V25" s="50"/>
      <c r="W25" s="51" t="str">
        <f>IF(V25=0," ",IF(U25=0," ",VLOOKUP(V25,'[7]Risk Matrix'!$B$3:$G$8,MATCH(U25,'[7]Risk Matrix'!$B$3:$G$3,0),FALSE)))</f>
        <v xml:space="preserve"> </v>
      </c>
      <c r="X25" s="51"/>
      <c r="Y25" s="54">
        <v>43803</v>
      </c>
      <c r="Z25" s="49" t="s">
        <v>70</v>
      </c>
    </row>
    <row r="26" spans="1:26" s="31" customFormat="1" ht="96" x14ac:dyDescent="0.2">
      <c r="A26" s="147"/>
      <c r="B26" s="56" t="s">
        <v>172</v>
      </c>
      <c r="C26" s="56" t="s">
        <v>299</v>
      </c>
      <c r="D26" s="58">
        <v>43447</v>
      </c>
      <c r="E26" s="49" t="s">
        <v>119</v>
      </c>
      <c r="F26" s="59" t="s">
        <v>410</v>
      </c>
      <c r="G26" s="60" t="s">
        <v>462</v>
      </c>
      <c r="H26" s="60" t="s">
        <v>461</v>
      </c>
      <c r="I26" s="148" t="s">
        <v>224</v>
      </c>
      <c r="J26" s="59" t="s">
        <v>236</v>
      </c>
      <c r="K26" s="148" t="s">
        <v>111</v>
      </c>
      <c r="L26" s="49" t="s">
        <v>144</v>
      </c>
      <c r="M26" s="49"/>
      <c r="N26" s="50"/>
      <c r="O26" s="51" t="str">
        <f>IF(N26=0," ",IF(M26=0," ",VLOOKUP(N26,'[7]Risk Matrix'!$B$3:$G$8,MATCH(M26,'[7]Risk Matrix'!$B$3:$G$3,0),FALSE)))</f>
        <v xml:space="preserve"> </v>
      </c>
      <c r="P26" s="51"/>
      <c r="Q26" s="61" t="s">
        <v>414</v>
      </c>
      <c r="R26" s="59" t="s">
        <v>146</v>
      </c>
      <c r="S26" s="61">
        <v>44104</v>
      </c>
      <c r="T26" s="55" t="s">
        <v>523</v>
      </c>
      <c r="U26" s="49"/>
      <c r="V26" s="50"/>
      <c r="W26" s="51" t="str">
        <f>IF(V26=0," ",IF(U26=0," ",VLOOKUP(V26,'[2]Risk Matrix'!$B$3:$G$8,MATCH(U26,'[2]Risk Matrix'!$B$3:$G$3,0),FALSE)))</f>
        <v xml:space="preserve"> </v>
      </c>
      <c r="X26" s="51"/>
      <c r="Y26" s="54">
        <v>44138</v>
      </c>
      <c r="Z26" s="49" t="s">
        <v>70</v>
      </c>
    </row>
    <row r="27" spans="1:26" s="31" customFormat="1" ht="96" x14ac:dyDescent="0.2">
      <c r="A27" s="147"/>
      <c r="B27" s="56" t="s">
        <v>351</v>
      </c>
      <c r="C27" s="56" t="s">
        <v>300</v>
      </c>
      <c r="D27" s="58">
        <v>43417</v>
      </c>
      <c r="E27" s="49" t="s">
        <v>119</v>
      </c>
      <c r="F27" s="59" t="s">
        <v>410</v>
      </c>
      <c r="G27" s="60" t="s">
        <v>463</v>
      </c>
      <c r="H27" s="60" t="s">
        <v>461</v>
      </c>
      <c r="I27" s="148" t="s">
        <v>224</v>
      </c>
      <c r="J27" s="59" t="s">
        <v>236</v>
      </c>
      <c r="K27" s="148" t="s">
        <v>112</v>
      </c>
      <c r="L27" s="49" t="s">
        <v>144</v>
      </c>
      <c r="M27" s="49"/>
      <c r="N27" s="50"/>
      <c r="O27" s="51" t="str">
        <f>IF(N27=0," ",IF(M27=0," ",VLOOKUP(N27,'[7]Risk Matrix'!$B$3:$G$8,MATCH(M27,'[7]Risk Matrix'!$B$3:$G$3,0),FALSE)))</f>
        <v xml:space="preserve"> </v>
      </c>
      <c r="P27" s="51"/>
      <c r="Q27" s="61" t="s">
        <v>415</v>
      </c>
      <c r="R27" s="59" t="s">
        <v>146</v>
      </c>
      <c r="S27" s="61">
        <v>44104</v>
      </c>
      <c r="T27" s="55" t="s">
        <v>522</v>
      </c>
      <c r="U27" s="49" t="s">
        <v>9</v>
      </c>
      <c r="V27" s="50" t="s">
        <v>6</v>
      </c>
      <c r="W27" s="51"/>
      <c r="X27" s="51"/>
      <c r="Y27" s="54">
        <v>44138</v>
      </c>
      <c r="Z27" s="49" t="s">
        <v>70</v>
      </c>
    </row>
    <row r="28" spans="1:26" s="31" customFormat="1" ht="96" x14ac:dyDescent="0.2">
      <c r="A28" s="147"/>
      <c r="B28" s="56" t="s">
        <v>172</v>
      </c>
      <c r="C28" s="56" t="s">
        <v>301</v>
      </c>
      <c r="D28" s="58">
        <v>43438</v>
      </c>
      <c r="E28" s="49" t="s">
        <v>119</v>
      </c>
      <c r="F28" s="59" t="s">
        <v>410</v>
      </c>
      <c r="G28" s="60" t="s">
        <v>464</v>
      </c>
      <c r="H28" s="60" t="s">
        <v>461</v>
      </c>
      <c r="I28" s="148" t="s">
        <v>224</v>
      </c>
      <c r="J28" s="59" t="s">
        <v>236</v>
      </c>
      <c r="K28" s="148" t="s">
        <v>114</v>
      </c>
      <c r="L28" s="49" t="s">
        <v>144</v>
      </c>
      <c r="M28" s="49"/>
      <c r="N28" s="50"/>
      <c r="O28" s="51" t="str">
        <f>IF(N28=0," ",IF(M28=0," ",VLOOKUP(N28,'[7]Risk Matrix'!$B$3:$G$8,MATCH(M28,'[7]Risk Matrix'!$B$3:$G$3,0),FALSE)))</f>
        <v xml:space="preserve"> </v>
      </c>
      <c r="P28" s="51"/>
      <c r="Q28" s="61" t="s">
        <v>415</v>
      </c>
      <c r="R28" s="59" t="s">
        <v>146</v>
      </c>
      <c r="S28" s="61">
        <v>44104</v>
      </c>
      <c r="T28" s="55" t="s">
        <v>524</v>
      </c>
      <c r="U28" s="49" t="s">
        <v>9</v>
      </c>
      <c r="V28" s="50" t="s">
        <v>6</v>
      </c>
      <c r="W28" s="51"/>
      <c r="X28" s="51"/>
      <c r="Y28" s="54">
        <v>44138</v>
      </c>
      <c r="Z28" s="49" t="s">
        <v>70</v>
      </c>
    </row>
    <row r="29" spans="1:26" s="31" customFormat="1" ht="48" x14ac:dyDescent="0.2">
      <c r="A29" s="141"/>
      <c r="B29" s="56" t="s">
        <v>352</v>
      </c>
      <c r="C29" s="56" t="s">
        <v>323</v>
      </c>
      <c r="D29" s="67">
        <v>43263</v>
      </c>
      <c r="E29" s="49" t="s">
        <v>128</v>
      </c>
      <c r="F29" s="49" t="s">
        <v>138</v>
      </c>
      <c r="G29" s="68" t="s">
        <v>121</v>
      </c>
      <c r="H29" s="68"/>
      <c r="I29" s="49" t="s">
        <v>32</v>
      </c>
      <c r="J29" s="49"/>
      <c r="K29" s="49" t="s">
        <v>128</v>
      </c>
      <c r="L29" s="49" t="s">
        <v>140</v>
      </c>
      <c r="M29" s="49"/>
      <c r="N29" s="50"/>
      <c r="O29" s="51" t="str">
        <f>IF(N29=0," ",IF(M29=0," ",VLOOKUP(N29,'[3]Risk Matrix'!$B$3:$G$8,MATCH(M29,'[3]Risk Matrix'!$B$3:$G$3,0),FALSE)))</f>
        <v xml:space="preserve"> </v>
      </c>
      <c r="P29" s="51"/>
      <c r="Q29" s="52" t="s">
        <v>141</v>
      </c>
      <c r="R29" s="53" t="s">
        <v>129</v>
      </c>
      <c r="S29" s="54" t="s">
        <v>187</v>
      </c>
      <c r="T29" s="49" t="s">
        <v>368</v>
      </c>
      <c r="U29" s="49"/>
      <c r="V29" s="50"/>
      <c r="W29" s="51" t="str">
        <f>IF(V29=0," ",IF(U29=0," ",VLOOKUP(V29,'[3]Risk Matrix'!$B$3:$G$8,MATCH(U29,'[3]Risk Matrix'!$B$3:$G$3,0),FALSE)))</f>
        <v xml:space="preserve"> </v>
      </c>
      <c r="X29" s="51"/>
      <c r="Y29" s="54">
        <v>43537</v>
      </c>
      <c r="Z29" s="49" t="s">
        <v>70</v>
      </c>
    </row>
    <row r="30" spans="1:26" s="31" customFormat="1" ht="36" x14ac:dyDescent="0.2">
      <c r="A30" s="141"/>
      <c r="B30" s="56" t="s">
        <v>352</v>
      </c>
      <c r="C30" s="56" t="s">
        <v>305</v>
      </c>
      <c r="D30" s="67">
        <v>43263</v>
      </c>
      <c r="E30" s="49" t="s">
        <v>128</v>
      </c>
      <c r="F30" s="49" t="s">
        <v>138</v>
      </c>
      <c r="G30" s="142" t="s">
        <v>122</v>
      </c>
      <c r="H30" s="142"/>
      <c r="I30" s="49" t="s">
        <v>32</v>
      </c>
      <c r="J30" s="49" t="s">
        <v>285</v>
      </c>
      <c r="K30" s="49" t="s">
        <v>128</v>
      </c>
      <c r="L30" s="49" t="s">
        <v>140</v>
      </c>
      <c r="M30" s="49"/>
      <c r="N30" s="50"/>
      <c r="O30" s="51" t="str">
        <f>IF(N30=0," ",IF(M30=0," ",VLOOKUP(N30,'[3]Risk Matrix'!$B$3:$G$8,MATCH(M30,'[3]Risk Matrix'!$B$3:$G$3,0),FALSE)))</f>
        <v xml:space="preserve"> </v>
      </c>
      <c r="P30" s="51"/>
      <c r="Q30" s="55" t="s">
        <v>245</v>
      </c>
      <c r="R30" s="53" t="s">
        <v>408</v>
      </c>
      <c r="S30" s="54" t="s">
        <v>131</v>
      </c>
      <c r="T30" s="49" t="s">
        <v>215</v>
      </c>
      <c r="U30" s="49"/>
      <c r="V30" s="50"/>
      <c r="W30" s="51" t="str">
        <f>IF(V30=0," ",IF(U30=0," ",VLOOKUP(V30,'[3]Risk Matrix'!$B$3:$G$8,MATCH(U30,'[3]Risk Matrix'!$B$3:$G$3,0),FALSE)))</f>
        <v xml:space="preserve"> </v>
      </c>
      <c r="X30" s="51"/>
      <c r="Y30" s="65">
        <v>43908</v>
      </c>
      <c r="Z30" s="49" t="s">
        <v>58</v>
      </c>
    </row>
    <row r="31" spans="1:26" s="31" customFormat="1" ht="48" customHeight="1" x14ac:dyDescent="0.2">
      <c r="A31" s="141"/>
      <c r="B31" s="56" t="s">
        <v>352</v>
      </c>
      <c r="C31" s="56" t="s">
        <v>416</v>
      </c>
      <c r="D31" s="67">
        <v>43263</v>
      </c>
      <c r="E31" s="49" t="s">
        <v>128</v>
      </c>
      <c r="F31" s="49" t="s">
        <v>138</v>
      </c>
      <c r="G31" s="70" t="s">
        <v>123</v>
      </c>
      <c r="H31" s="70"/>
      <c r="I31" s="49" t="s">
        <v>32</v>
      </c>
      <c r="J31" s="49" t="s">
        <v>285</v>
      </c>
      <c r="K31" s="49" t="s">
        <v>128</v>
      </c>
      <c r="L31" s="49" t="s">
        <v>140</v>
      </c>
      <c r="M31" s="49"/>
      <c r="N31" s="50"/>
      <c r="O31" s="51" t="str">
        <f>IF(N31=0," ",IF(M31=0," ",VLOOKUP(N31,'[3]Risk Matrix'!$B$3:$G$8,MATCH(M31,'[3]Risk Matrix'!$B$3:$G$3,0),FALSE)))</f>
        <v xml:space="preserve"> </v>
      </c>
      <c r="P31" s="51"/>
      <c r="Q31" s="55" t="s">
        <v>132</v>
      </c>
      <c r="R31" s="53" t="s">
        <v>135</v>
      </c>
      <c r="S31" s="54" t="s">
        <v>131</v>
      </c>
      <c r="T31" s="49" t="s">
        <v>136</v>
      </c>
      <c r="U31" s="49"/>
      <c r="V31" s="50"/>
      <c r="W31" s="51" t="str">
        <f>IF(V31=0," ",IF(U31=0," ",VLOOKUP(V31,'[3]Risk Matrix'!$B$3:$G$8,MATCH(U31,'[3]Risk Matrix'!$B$3:$G$3,0),FALSE)))</f>
        <v xml:space="preserve"> </v>
      </c>
      <c r="X31" s="51"/>
      <c r="Y31" s="65">
        <v>43782</v>
      </c>
      <c r="Z31" s="49" t="s">
        <v>70</v>
      </c>
    </row>
    <row r="32" spans="1:26" s="31" customFormat="1" ht="36" x14ac:dyDescent="0.2">
      <c r="A32" s="141"/>
      <c r="B32" s="56" t="s">
        <v>352</v>
      </c>
      <c r="C32" s="56" t="s">
        <v>306</v>
      </c>
      <c r="D32" s="67">
        <v>43263</v>
      </c>
      <c r="E32" s="49" t="s">
        <v>128</v>
      </c>
      <c r="F32" s="49" t="s">
        <v>138</v>
      </c>
      <c r="G32" s="64" t="s">
        <v>124</v>
      </c>
      <c r="H32" s="64"/>
      <c r="I32" s="49" t="s">
        <v>32</v>
      </c>
      <c r="J32" s="49" t="s">
        <v>285</v>
      </c>
      <c r="K32" s="49" t="s">
        <v>128</v>
      </c>
      <c r="L32" s="49" t="s">
        <v>140</v>
      </c>
      <c r="M32" s="49"/>
      <c r="N32" s="50"/>
      <c r="O32" s="51" t="str">
        <f>IF(N32=0," ",IF(M32=0," ",VLOOKUP(N32,'[3]Risk Matrix'!$B$3:$G$8,MATCH(M32,'[3]Risk Matrix'!$B$3:$G$3,0),FALSE)))</f>
        <v xml:space="preserve"> </v>
      </c>
      <c r="P32" s="51"/>
      <c r="Q32" s="49" t="s">
        <v>246</v>
      </c>
      <c r="R32" s="53" t="s">
        <v>130</v>
      </c>
      <c r="S32" s="54" t="s">
        <v>131</v>
      </c>
      <c r="T32" s="49" t="s">
        <v>134</v>
      </c>
      <c r="U32" s="49"/>
      <c r="V32" s="50"/>
      <c r="W32" s="51" t="str">
        <f>IF(V32=0," ",IF(U32=0," ",VLOOKUP(V32,'[3]Risk Matrix'!$B$3:$G$8,MATCH(U32,'[3]Risk Matrix'!$B$3:$G$3,0),FALSE)))</f>
        <v xml:space="preserve"> </v>
      </c>
      <c r="X32" s="51"/>
      <c r="Y32" s="65">
        <v>43908</v>
      </c>
      <c r="Z32" s="49" t="s">
        <v>58</v>
      </c>
    </row>
    <row r="33" spans="1:26" s="31" customFormat="1" ht="63.75" customHeight="1" x14ac:dyDescent="0.2">
      <c r="A33" s="141"/>
      <c r="B33" s="56" t="s">
        <v>352</v>
      </c>
      <c r="C33" s="56" t="s">
        <v>302</v>
      </c>
      <c r="D33" s="143" t="s">
        <v>120</v>
      </c>
      <c r="E33" s="49" t="s">
        <v>128</v>
      </c>
      <c r="F33" s="49" t="s">
        <v>139</v>
      </c>
      <c r="G33" s="64" t="s">
        <v>125</v>
      </c>
      <c r="H33" s="64"/>
      <c r="I33" s="49" t="s">
        <v>31</v>
      </c>
      <c r="J33" s="49" t="s">
        <v>285</v>
      </c>
      <c r="K33" s="49" t="s">
        <v>128</v>
      </c>
      <c r="L33" s="49" t="s">
        <v>140</v>
      </c>
      <c r="M33" s="49"/>
      <c r="N33" s="50"/>
      <c r="O33" s="51" t="str">
        <f>IF(N33=0," ",IF(M33=0," ",VLOOKUP(N33,'[3]Risk Matrix'!$B$3:$G$8,MATCH(M33,'[3]Risk Matrix'!$B$3:$G$3,0),FALSE)))</f>
        <v xml:space="preserve"> </v>
      </c>
      <c r="P33" s="51"/>
      <c r="Q33" s="144" t="s">
        <v>223</v>
      </c>
      <c r="R33" s="53" t="s">
        <v>408</v>
      </c>
      <c r="S33" s="54" t="s">
        <v>131</v>
      </c>
      <c r="T33" s="49" t="s">
        <v>137</v>
      </c>
      <c r="U33" s="49"/>
      <c r="V33" s="50"/>
      <c r="W33" s="51" t="str">
        <f>IF(V33=0," ",IF(U33=0," ",VLOOKUP(V33,'[3]Risk Matrix'!$B$3:$G$8,MATCH(U33,'[3]Risk Matrix'!$B$3:$G$3,0),FALSE)))</f>
        <v xml:space="preserve"> </v>
      </c>
      <c r="X33" s="51"/>
      <c r="Y33" s="65">
        <v>43908</v>
      </c>
      <c r="Z33" s="49" t="s">
        <v>58</v>
      </c>
    </row>
    <row r="34" spans="1:26" s="31" customFormat="1" ht="60" x14ac:dyDescent="0.2">
      <c r="A34" s="141"/>
      <c r="B34" s="56" t="s">
        <v>352</v>
      </c>
      <c r="C34" s="56" t="s">
        <v>307</v>
      </c>
      <c r="D34" s="75">
        <v>43263</v>
      </c>
      <c r="E34" s="49" t="s">
        <v>128</v>
      </c>
      <c r="F34" s="49" t="s">
        <v>139</v>
      </c>
      <c r="G34" s="64" t="s">
        <v>126</v>
      </c>
      <c r="H34" s="64"/>
      <c r="I34" s="49" t="s">
        <v>31</v>
      </c>
      <c r="J34" s="49" t="s">
        <v>285</v>
      </c>
      <c r="K34" s="49" t="s">
        <v>128</v>
      </c>
      <c r="L34" s="49" t="s">
        <v>140</v>
      </c>
      <c r="M34" s="49"/>
      <c r="N34" s="50"/>
      <c r="O34" s="51" t="str">
        <f>IF(N34=0," ",IF(M34=0," ",VLOOKUP(N34,'[3]Risk Matrix'!$B$3:$G$8,MATCH(M34,'[3]Risk Matrix'!$B$3:$G$3,0),FALSE)))</f>
        <v xml:space="preserve"> </v>
      </c>
      <c r="P34" s="51"/>
      <c r="Q34" s="49" t="s">
        <v>216</v>
      </c>
      <c r="R34" s="53" t="s">
        <v>408</v>
      </c>
      <c r="S34" s="54" t="s">
        <v>131</v>
      </c>
      <c r="T34" s="49" t="s">
        <v>207</v>
      </c>
      <c r="U34" s="49"/>
      <c r="V34" s="50"/>
      <c r="W34" s="51" t="str">
        <f>IF(V34=0," ",IF(U34=0," ",VLOOKUP(V34,'[3]Risk Matrix'!$B$3:$G$8,MATCH(U34,'[3]Risk Matrix'!$B$3:$G$3,0),FALSE)))</f>
        <v xml:space="preserve"> </v>
      </c>
      <c r="X34" s="51"/>
      <c r="Y34" s="65">
        <v>43908</v>
      </c>
      <c r="Z34" s="49" t="s">
        <v>58</v>
      </c>
    </row>
    <row r="35" spans="1:26" s="31" customFormat="1" ht="36" x14ac:dyDescent="0.2">
      <c r="A35" s="141"/>
      <c r="B35" s="56" t="s">
        <v>352</v>
      </c>
      <c r="C35" s="56" t="s">
        <v>324</v>
      </c>
      <c r="D35" s="75">
        <v>43333</v>
      </c>
      <c r="E35" s="49" t="s">
        <v>128</v>
      </c>
      <c r="F35" s="49" t="s">
        <v>139</v>
      </c>
      <c r="G35" s="64" t="s">
        <v>127</v>
      </c>
      <c r="H35" s="64"/>
      <c r="I35" s="49" t="s">
        <v>30</v>
      </c>
      <c r="J35" s="49"/>
      <c r="K35" s="49" t="s">
        <v>128</v>
      </c>
      <c r="L35" s="49" t="s">
        <v>140</v>
      </c>
      <c r="M35" s="49"/>
      <c r="N35" s="50"/>
      <c r="O35" s="51"/>
      <c r="P35" s="51"/>
      <c r="Q35" s="49" t="s">
        <v>133</v>
      </c>
      <c r="R35" s="53" t="s">
        <v>135</v>
      </c>
      <c r="S35" s="54">
        <v>43555</v>
      </c>
      <c r="T35" s="49" t="s">
        <v>188</v>
      </c>
      <c r="U35" s="49"/>
      <c r="V35" s="50"/>
      <c r="W35" s="51"/>
      <c r="X35" s="51"/>
      <c r="Y35" s="54">
        <v>43566</v>
      </c>
      <c r="Z35" s="49" t="s">
        <v>70</v>
      </c>
    </row>
    <row r="36" spans="1:26" s="31" customFormat="1" ht="84" x14ac:dyDescent="0.2">
      <c r="A36" s="141"/>
      <c r="B36" s="56" t="s">
        <v>352</v>
      </c>
      <c r="C36" s="56" t="s">
        <v>303</v>
      </c>
      <c r="D36" s="75">
        <v>43502</v>
      </c>
      <c r="E36" s="49" t="s">
        <v>128</v>
      </c>
      <c r="F36" s="49" t="s">
        <v>139</v>
      </c>
      <c r="G36" s="49" t="s">
        <v>465</v>
      </c>
      <c r="H36" s="49" t="s">
        <v>466</v>
      </c>
      <c r="I36" s="49" t="s">
        <v>468</v>
      </c>
      <c r="J36" s="49" t="s">
        <v>285</v>
      </c>
      <c r="K36" s="49" t="s">
        <v>128</v>
      </c>
      <c r="L36" s="49" t="s">
        <v>175</v>
      </c>
      <c r="M36" s="49"/>
      <c r="N36" s="50"/>
      <c r="O36" s="51" t="str">
        <f>IF(N36=0," ",IF(M36=0," ",VLOOKUP(N36,'[3]Risk Matrix'!$B$3:$G$8,MATCH(M36,'[3]Risk Matrix'!$B$3:$G$3,0),FALSE)))</f>
        <v xml:space="preserve"> </v>
      </c>
      <c r="P36" s="51"/>
      <c r="Q36" s="49" t="s">
        <v>247</v>
      </c>
      <c r="R36" s="53" t="s">
        <v>408</v>
      </c>
      <c r="S36" s="54" t="s">
        <v>131</v>
      </c>
      <c r="T36" s="49" t="s">
        <v>505</v>
      </c>
      <c r="U36" s="49"/>
      <c r="V36" s="50"/>
      <c r="W36" s="51" t="str">
        <f>IF(V36=0," ",IF(U36=0," ",VLOOKUP(V36,'[3]Risk Matrix'!$B$3:$G$8,MATCH(U36,'[3]Risk Matrix'!$B$3:$G$3,0),FALSE)))</f>
        <v xml:space="preserve"> </v>
      </c>
      <c r="X36" s="51"/>
      <c r="Y36" s="65">
        <v>44102</v>
      </c>
      <c r="Z36" s="49" t="s">
        <v>70</v>
      </c>
    </row>
    <row r="37" spans="1:26" s="31" customFormat="1" ht="75" customHeight="1" x14ac:dyDescent="0.2">
      <c r="B37" s="56" t="s">
        <v>352</v>
      </c>
      <c r="C37" s="56" t="s">
        <v>308</v>
      </c>
      <c r="D37" s="54">
        <v>43782</v>
      </c>
      <c r="E37" s="49" t="s">
        <v>128</v>
      </c>
      <c r="F37" s="64" t="s">
        <v>138</v>
      </c>
      <c r="G37" s="49" t="s">
        <v>229</v>
      </c>
      <c r="H37" s="49"/>
      <c r="I37" s="49" t="s">
        <v>32</v>
      </c>
      <c r="J37" s="49"/>
      <c r="K37" s="49"/>
      <c r="L37" s="49" t="s">
        <v>140</v>
      </c>
      <c r="M37" s="49"/>
      <c r="N37" s="50"/>
      <c r="O37" s="51" t="str">
        <f>IF(N37=0," ",IF(M37=0," ",VLOOKUP(N37,'[3]Risk Matrix'!$B$3:$G$8,MATCH(M37,'[3]Risk Matrix'!$B$3:$G$3,0),FALSE)))</f>
        <v xml:space="preserve"> </v>
      </c>
      <c r="P37" s="51"/>
      <c r="Q37" s="49" t="s">
        <v>228</v>
      </c>
      <c r="R37" s="53" t="s">
        <v>135</v>
      </c>
      <c r="S37" s="54" t="s">
        <v>131</v>
      </c>
      <c r="T37" s="49" t="s">
        <v>345</v>
      </c>
      <c r="U37" s="49"/>
      <c r="V37" s="50"/>
      <c r="W37" s="51" t="str">
        <f>IF(V37=0," ",IF(U37=0," ",VLOOKUP(V37,'[3]Risk Matrix'!$B$3:$G$8,MATCH(U37,'[3]Risk Matrix'!$B$3:$G$3,0),FALSE)))</f>
        <v xml:space="preserve"> </v>
      </c>
      <c r="X37" s="51"/>
      <c r="Y37" s="65">
        <v>43908</v>
      </c>
      <c r="Z37" s="49" t="s">
        <v>70</v>
      </c>
    </row>
    <row r="38" spans="1:26" s="57" customFormat="1" ht="103.5" customHeight="1" x14ac:dyDescent="0.2">
      <c r="B38" s="56" t="s">
        <v>180</v>
      </c>
      <c r="C38" s="56" t="s">
        <v>312</v>
      </c>
      <c r="D38" s="67">
        <v>43496</v>
      </c>
      <c r="E38" s="49" t="s">
        <v>176</v>
      </c>
      <c r="F38" s="49" t="s">
        <v>138</v>
      </c>
      <c r="G38" s="68" t="s">
        <v>179</v>
      </c>
      <c r="H38" s="68"/>
      <c r="I38" s="49" t="s">
        <v>32</v>
      </c>
      <c r="J38" s="49"/>
      <c r="K38" s="49" t="s">
        <v>176</v>
      </c>
      <c r="L38" s="49" t="s">
        <v>177</v>
      </c>
      <c r="M38" s="49"/>
      <c r="N38" s="50"/>
      <c r="O38" s="69"/>
      <c r="P38" s="69"/>
      <c r="Q38" s="52" t="s">
        <v>178</v>
      </c>
      <c r="R38" s="53" t="s">
        <v>176</v>
      </c>
      <c r="S38" s="54">
        <v>43646</v>
      </c>
      <c r="T38" s="49" t="s">
        <v>270</v>
      </c>
      <c r="U38" s="49"/>
      <c r="V38" s="50"/>
      <c r="W38" s="69"/>
      <c r="X38" s="69"/>
      <c r="Y38" s="54">
        <v>43739</v>
      </c>
      <c r="Z38" s="49" t="s">
        <v>70</v>
      </c>
    </row>
    <row r="39" spans="1:26" s="57" customFormat="1" ht="86.45" customHeight="1" x14ac:dyDescent="0.2">
      <c r="B39" s="56" t="s">
        <v>180</v>
      </c>
      <c r="C39" s="56" t="s">
        <v>313</v>
      </c>
      <c r="D39" s="67">
        <v>43496</v>
      </c>
      <c r="E39" s="49" t="s">
        <v>176</v>
      </c>
      <c r="F39" s="49" t="s">
        <v>138</v>
      </c>
      <c r="G39" s="68" t="s">
        <v>369</v>
      </c>
      <c r="H39" s="68"/>
      <c r="I39" s="49" t="s">
        <v>32</v>
      </c>
      <c r="J39" s="49"/>
      <c r="K39" s="49" t="s">
        <v>176</v>
      </c>
      <c r="L39" s="49" t="s">
        <v>177</v>
      </c>
      <c r="M39" s="49"/>
      <c r="N39" s="50"/>
      <c r="O39" s="69" t="str">
        <f>IF(N39=0," ",IF(M39=0," ",VLOOKUP(N39,'[4]Risk Matrix'!$B$3:$G$8,MATCH(M39,'[4]Risk Matrix'!$B$3:$G$3,0),FALSE)))</f>
        <v xml:space="preserve"> </v>
      </c>
      <c r="P39" s="69"/>
      <c r="Q39" s="55" t="s">
        <v>189</v>
      </c>
      <c r="R39" s="53" t="s">
        <v>176</v>
      </c>
      <c r="S39" s="54">
        <v>43646</v>
      </c>
      <c r="T39" s="49" t="s">
        <v>271</v>
      </c>
      <c r="U39" s="49"/>
      <c r="V39" s="50"/>
      <c r="W39" s="69" t="str">
        <f>IF(V39=0," ",IF(U39=0," ",VLOOKUP(V39,'[4]Risk Matrix'!$B$3:$G$8,MATCH(U39,'[4]Risk Matrix'!$B$3:$G$3,0),FALSE)))</f>
        <v xml:space="preserve"> </v>
      </c>
      <c r="X39" s="69"/>
      <c r="Y39" s="54">
        <v>43935</v>
      </c>
      <c r="Z39" s="49" t="s">
        <v>70</v>
      </c>
    </row>
    <row r="40" spans="1:26" s="57" customFormat="1" ht="75" customHeight="1" x14ac:dyDescent="0.2">
      <c r="B40" s="56" t="s">
        <v>180</v>
      </c>
      <c r="C40" s="56" t="s">
        <v>314</v>
      </c>
      <c r="D40" s="67">
        <v>43559</v>
      </c>
      <c r="E40" s="49" t="s">
        <v>176</v>
      </c>
      <c r="F40" s="49" t="s">
        <v>138</v>
      </c>
      <c r="G40" s="70" t="s">
        <v>182</v>
      </c>
      <c r="H40" s="70"/>
      <c r="I40" s="49" t="s">
        <v>32</v>
      </c>
      <c r="J40" s="49"/>
      <c r="K40" s="49" t="s">
        <v>176</v>
      </c>
      <c r="L40" s="49" t="s">
        <v>177</v>
      </c>
      <c r="M40" s="49"/>
      <c r="N40" s="50"/>
      <c r="O40" s="69"/>
      <c r="P40" s="69"/>
      <c r="Q40" s="55" t="s">
        <v>183</v>
      </c>
      <c r="R40" s="53" t="s">
        <v>176</v>
      </c>
      <c r="S40" s="54"/>
      <c r="T40" s="49" t="s">
        <v>272</v>
      </c>
      <c r="U40" s="49"/>
      <c r="V40" s="50"/>
      <c r="W40" s="69"/>
      <c r="X40" s="69"/>
      <c r="Y40" s="54">
        <v>43935</v>
      </c>
      <c r="Z40" s="49" t="s">
        <v>70</v>
      </c>
    </row>
    <row r="41" spans="1:26" s="57" customFormat="1" ht="103.5" customHeight="1" x14ac:dyDescent="0.2">
      <c r="B41" s="56" t="s">
        <v>180</v>
      </c>
      <c r="C41" s="56" t="s">
        <v>315</v>
      </c>
      <c r="D41" s="67">
        <v>43805</v>
      </c>
      <c r="E41" s="49" t="s">
        <v>230</v>
      </c>
      <c r="F41" s="49" t="s">
        <v>138</v>
      </c>
      <c r="G41" s="68" t="s">
        <v>370</v>
      </c>
      <c r="H41" s="68"/>
      <c r="I41" s="49" t="s">
        <v>32</v>
      </c>
      <c r="J41" s="49"/>
      <c r="K41" s="49" t="s">
        <v>230</v>
      </c>
      <c r="L41" s="49" t="s">
        <v>231</v>
      </c>
      <c r="M41" s="49"/>
      <c r="N41" s="50"/>
      <c r="O41" s="69"/>
      <c r="P41" s="69"/>
      <c r="Q41" s="52" t="s">
        <v>232</v>
      </c>
      <c r="R41" s="53" t="s">
        <v>230</v>
      </c>
      <c r="S41" s="54">
        <v>43952</v>
      </c>
      <c r="T41" s="49" t="s">
        <v>371</v>
      </c>
      <c r="U41" s="49"/>
      <c r="V41" s="50"/>
      <c r="W41" s="69" t="str">
        <f>IF(V41=0," ",IF(U41=0," ",VLOOKUP(V41,'[8]Risk Matrix'!$B$3:$G$8,MATCH(U41,'[8]Risk Matrix'!$B$3:$G$3,0),FALSE)))</f>
        <v xml:space="preserve"> </v>
      </c>
      <c r="X41" s="69"/>
      <c r="Y41" s="54">
        <v>43935</v>
      </c>
      <c r="Z41" s="49" t="s">
        <v>70</v>
      </c>
    </row>
    <row r="42" spans="1:26" s="57" customFormat="1" ht="84" x14ac:dyDescent="0.2">
      <c r="B42" s="24" t="s">
        <v>180</v>
      </c>
      <c r="C42" s="24" t="s">
        <v>273</v>
      </c>
      <c r="D42" s="41">
        <v>43935</v>
      </c>
      <c r="E42" s="26" t="s">
        <v>264</v>
      </c>
      <c r="F42" s="26" t="s">
        <v>138</v>
      </c>
      <c r="G42" s="26" t="s">
        <v>471</v>
      </c>
      <c r="H42" s="136" t="s">
        <v>488</v>
      </c>
      <c r="I42" s="26" t="s">
        <v>32</v>
      </c>
      <c r="J42" s="26" t="s">
        <v>285</v>
      </c>
      <c r="K42" s="26" t="s">
        <v>176</v>
      </c>
      <c r="L42" s="26" t="s">
        <v>231</v>
      </c>
      <c r="M42" s="26"/>
      <c r="N42" s="28"/>
      <c r="O42" s="66" t="str">
        <f>IF(N42=0," ",IF(M42=0," ",VLOOKUP(N42,'[4]Risk Matrix'!$B$3:$G$8,MATCH(M42,'[4]Risk Matrix'!$B$3:$G$3,0),FALSE)))</f>
        <v xml:space="preserve"> </v>
      </c>
      <c r="P42" s="66"/>
      <c r="Q42" s="26" t="s">
        <v>470</v>
      </c>
      <c r="R42" s="30" t="s">
        <v>265</v>
      </c>
      <c r="S42" s="25" t="s">
        <v>131</v>
      </c>
      <c r="T42" s="26" t="s">
        <v>567</v>
      </c>
      <c r="U42" s="26"/>
      <c r="V42" s="28"/>
      <c r="W42" s="29" t="str">
        <f>IF(V42=0," ",IF(U42=0," ",VLOOKUP(V42,'[2]Risk Matrix'!$B$3:$G$8,MATCH(U42,'[2]Risk Matrix'!$B$3:$G$3,0),FALSE)))</f>
        <v xml:space="preserve"> </v>
      </c>
      <c r="X42" s="66"/>
      <c r="Y42" s="62">
        <v>44137</v>
      </c>
      <c r="Z42" s="26" t="s">
        <v>70</v>
      </c>
    </row>
    <row r="43" spans="1:26" s="31" customFormat="1" ht="132" x14ac:dyDescent="0.2">
      <c r="B43" s="56" t="s">
        <v>171</v>
      </c>
      <c r="C43" s="56" t="s">
        <v>329</v>
      </c>
      <c r="D43" s="54">
        <v>42479</v>
      </c>
      <c r="E43" s="49" t="s">
        <v>90</v>
      </c>
      <c r="F43" s="49" t="s">
        <v>142</v>
      </c>
      <c r="G43" s="49" t="s">
        <v>361</v>
      </c>
      <c r="H43" s="49"/>
      <c r="I43" s="49" t="s">
        <v>412</v>
      </c>
      <c r="J43" s="49" t="s">
        <v>236</v>
      </c>
      <c r="K43" s="49" t="s">
        <v>406</v>
      </c>
      <c r="L43" s="49" t="s">
        <v>54</v>
      </c>
      <c r="M43" s="49"/>
      <c r="N43" s="50"/>
      <c r="O43" s="51" t="str">
        <f>IF(N43=0," ",IF(M43=0," ",VLOOKUP(N43,'[2]Risk Matrix'!$B$3:$G$8,MATCH(M43,'[2]Risk Matrix'!$B$3:$G$3,0),FALSE)))</f>
        <v xml:space="preserve"> </v>
      </c>
      <c r="P43" s="51"/>
      <c r="Q43" s="49" t="s">
        <v>358</v>
      </c>
      <c r="R43" s="53" t="s">
        <v>408</v>
      </c>
      <c r="S43" s="54">
        <v>44286</v>
      </c>
      <c r="T43" s="49" t="s">
        <v>360</v>
      </c>
      <c r="U43" s="49"/>
      <c r="V43" s="50"/>
      <c r="W43" s="51" t="str">
        <f>IF(V43=0," ",IF(U43=0," ",VLOOKUP(V43,'[2]Risk Matrix'!$B$3:$G$8,MATCH(U43,'[2]Risk Matrix'!$B$3:$G$3,0),FALSE)))</f>
        <v xml:space="preserve"> </v>
      </c>
      <c r="X43" s="51"/>
      <c r="Y43" s="54">
        <v>44026</v>
      </c>
      <c r="Z43" s="49" t="s">
        <v>71</v>
      </c>
    </row>
    <row r="44" spans="1:26" s="31" customFormat="1" ht="156" x14ac:dyDescent="0.2">
      <c r="B44" s="56" t="s">
        <v>171</v>
      </c>
      <c r="C44" s="56" t="s">
        <v>326</v>
      </c>
      <c r="D44" s="54">
        <v>43697</v>
      </c>
      <c r="E44" s="49" t="s">
        <v>90</v>
      </c>
      <c r="F44" s="64" t="s">
        <v>202</v>
      </c>
      <c r="G44" s="49" t="s">
        <v>206</v>
      </c>
      <c r="H44" s="49"/>
      <c r="I44" s="49"/>
      <c r="J44" s="49"/>
      <c r="K44" s="49" t="s">
        <v>89</v>
      </c>
      <c r="L44" s="49"/>
      <c r="M44" s="49"/>
      <c r="N44" s="50"/>
      <c r="O44" s="51"/>
      <c r="P44" s="51"/>
      <c r="Q44" s="49" t="s">
        <v>227</v>
      </c>
      <c r="R44" s="53" t="s">
        <v>205</v>
      </c>
      <c r="S44" s="54">
        <v>43799</v>
      </c>
      <c r="T44" s="49" t="s">
        <v>394</v>
      </c>
      <c r="U44" s="49"/>
      <c r="V44" s="50"/>
      <c r="W44" s="51"/>
      <c r="X44" s="51"/>
      <c r="Y44" s="54">
        <v>44026</v>
      </c>
      <c r="Z44" s="49" t="s">
        <v>70</v>
      </c>
    </row>
    <row r="45" spans="1:26" s="31" customFormat="1" ht="110.25" customHeight="1" x14ac:dyDescent="0.2">
      <c r="B45" s="56" t="s">
        <v>171</v>
      </c>
      <c r="C45" s="56" t="s">
        <v>327</v>
      </c>
      <c r="D45" s="54">
        <v>43910</v>
      </c>
      <c r="E45" s="49" t="s">
        <v>174</v>
      </c>
      <c r="F45" s="49" t="s">
        <v>233</v>
      </c>
      <c r="G45" s="49" t="s">
        <v>263</v>
      </c>
      <c r="H45" s="49"/>
      <c r="I45" s="49"/>
      <c r="J45" s="49"/>
      <c r="K45" s="49"/>
      <c r="L45" s="49"/>
      <c r="M45" s="49"/>
      <c r="N45" s="50"/>
      <c r="O45" s="51" t="str">
        <f>IF(N45=0," ",IF(M45=0," ",VLOOKUP(N45,'[2]Risk Matrix'!$B$3:$G$8,MATCH(M45,'[2]Risk Matrix'!$B$3:$G$3,0),FALSE)))</f>
        <v xml:space="preserve"> </v>
      </c>
      <c r="P45" s="51"/>
      <c r="Q45" s="49" t="s">
        <v>261</v>
      </c>
      <c r="R45" s="53" t="s">
        <v>260</v>
      </c>
      <c r="S45" s="54"/>
      <c r="T45" s="49" t="s">
        <v>395</v>
      </c>
      <c r="U45" s="49"/>
      <c r="V45" s="50"/>
      <c r="W45" s="51" t="str">
        <f>IF(V45=0," ",IF(U45=0," ",VLOOKUP(V45,'[2]Risk Matrix'!$B$3:$G$8,MATCH(U45,'[2]Risk Matrix'!$B$3:$G$3,0),FALSE)))</f>
        <v xml:space="preserve"> </v>
      </c>
      <c r="X45" s="51"/>
      <c r="Y45" s="54">
        <v>44026</v>
      </c>
      <c r="Z45" s="49" t="s">
        <v>70</v>
      </c>
    </row>
    <row r="46" spans="1:26" s="31" customFormat="1" ht="72" x14ac:dyDescent="0.2">
      <c r="B46" s="56" t="s">
        <v>171</v>
      </c>
      <c r="C46" s="56" t="s">
        <v>328</v>
      </c>
      <c r="D46" s="54">
        <v>42479</v>
      </c>
      <c r="E46" s="49" t="s">
        <v>90</v>
      </c>
      <c r="F46" s="49" t="s">
        <v>42</v>
      </c>
      <c r="G46" s="49" t="s">
        <v>75</v>
      </c>
      <c r="H46" s="49"/>
      <c r="I46" s="49" t="s">
        <v>30</v>
      </c>
      <c r="J46" s="49"/>
      <c r="K46" s="49" t="s">
        <v>89</v>
      </c>
      <c r="L46" s="49" t="s">
        <v>53</v>
      </c>
      <c r="M46" s="49"/>
      <c r="N46" s="50"/>
      <c r="O46" s="51" t="str">
        <f>IF(N46=0," ",IF(M46=0," ",VLOOKUP(N46,'[2]Risk Matrix'!$B$3:$G$8,MATCH(M46,'[2]Risk Matrix'!$B$3:$G$3,0),FALSE)))</f>
        <v xml:space="preserve"> </v>
      </c>
      <c r="P46" s="51"/>
      <c r="Q46" s="49" t="s">
        <v>91</v>
      </c>
      <c r="R46" s="53" t="s">
        <v>59</v>
      </c>
      <c r="S46" s="54">
        <v>44286</v>
      </c>
      <c r="T46" s="49" t="s">
        <v>396</v>
      </c>
      <c r="U46" s="49"/>
      <c r="V46" s="50"/>
      <c r="W46" s="51" t="str">
        <f>IF(V46=0," ",IF(U46=0," ",VLOOKUP(V46,'[2]Risk Matrix'!$B$3:$G$8,MATCH(U46,'[2]Risk Matrix'!$B$3:$G$3,0),FALSE)))</f>
        <v xml:space="preserve"> </v>
      </c>
      <c r="X46" s="51"/>
      <c r="Y46" s="54">
        <v>44026</v>
      </c>
      <c r="Z46" s="49" t="s">
        <v>70</v>
      </c>
    </row>
    <row r="47" spans="1:26" s="31" customFormat="1" ht="72" x14ac:dyDescent="0.2">
      <c r="B47" s="56" t="s">
        <v>171</v>
      </c>
      <c r="C47" s="56" t="s">
        <v>330</v>
      </c>
      <c r="D47" s="54">
        <v>42479</v>
      </c>
      <c r="E47" s="49" t="s">
        <v>90</v>
      </c>
      <c r="F47" s="49" t="s">
        <v>44</v>
      </c>
      <c r="G47" s="49" t="s">
        <v>77</v>
      </c>
      <c r="H47" s="49"/>
      <c r="I47" s="49" t="s">
        <v>31</v>
      </c>
      <c r="J47" s="49"/>
      <c r="K47" s="49" t="s">
        <v>89</v>
      </c>
      <c r="L47" s="49" t="s">
        <v>55</v>
      </c>
      <c r="M47" s="49"/>
      <c r="N47" s="50"/>
      <c r="O47" s="51" t="str">
        <f>IF(N47=0," ",IF(M47=0," ",VLOOKUP(N47,'[2]Risk Matrix'!$B$3:$G$8,MATCH(M47,'[2]Risk Matrix'!$B$3:$G$3,0),FALSE)))</f>
        <v xml:space="preserve"> </v>
      </c>
      <c r="P47" s="51"/>
      <c r="Q47" s="49" t="s">
        <v>67</v>
      </c>
      <c r="R47" s="53" t="s">
        <v>220</v>
      </c>
      <c r="S47" s="54">
        <v>44286</v>
      </c>
      <c r="T47" s="49" t="s">
        <v>397</v>
      </c>
      <c r="U47" s="49"/>
      <c r="V47" s="50"/>
      <c r="W47" s="51" t="str">
        <f>IF(V47=0," ",IF(U47=0," ",VLOOKUP(V47,'[2]Risk Matrix'!$B$3:$G$8,MATCH(U47,'[2]Risk Matrix'!$B$3:$G$3,0),FALSE)))</f>
        <v xml:space="preserve"> </v>
      </c>
      <c r="X47" s="51"/>
      <c r="Y47" s="54">
        <v>44026</v>
      </c>
      <c r="Z47" s="49" t="s">
        <v>70</v>
      </c>
    </row>
    <row r="48" spans="1:26" s="31" customFormat="1" ht="84" x14ac:dyDescent="0.2">
      <c r="B48" s="56" t="s">
        <v>171</v>
      </c>
      <c r="C48" s="56" t="s">
        <v>331</v>
      </c>
      <c r="D48" s="54">
        <v>42479</v>
      </c>
      <c r="E48" s="49" t="s">
        <v>90</v>
      </c>
      <c r="F48" s="49" t="s">
        <v>45</v>
      </c>
      <c r="G48" s="49" t="s">
        <v>78</v>
      </c>
      <c r="H48" s="49"/>
      <c r="I48" s="49" t="s">
        <v>30</v>
      </c>
      <c r="J48" s="49"/>
      <c r="K48" s="49" t="s">
        <v>89</v>
      </c>
      <c r="L48" s="49" t="s">
        <v>93</v>
      </c>
      <c r="M48" s="49"/>
      <c r="N48" s="50"/>
      <c r="O48" s="51" t="str">
        <f>IF(N48=0," ",IF(M48=0," ",VLOOKUP(N48,'[2]Risk Matrix'!$B$3:$G$8,MATCH(M48,'[2]Risk Matrix'!$B$3:$G$3,0),FALSE)))</f>
        <v xml:space="preserve"> </v>
      </c>
      <c r="P48" s="51"/>
      <c r="Q48" s="49" t="s">
        <v>147</v>
      </c>
      <c r="R48" s="53" t="s">
        <v>135</v>
      </c>
      <c r="S48" s="54">
        <v>44286</v>
      </c>
      <c r="T48" s="49" t="s">
        <v>398</v>
      </c>
      <c r="U48" s="49"/>
      <c r="V48" s="50"/>
      <c r="W48" s="51" t="str">
        <f>IF(V48=0," ",IF(U48=0," ",VLOOKUP(V48,'[2]Risk Matrix'!$B$3:$G$8,MATCH(U48,'[2]Risk Matrix'!$B$3:$G$3,0),FALSE)))</f>
        <v xml:space="preserve"> </v>
      </c>
      <c r="X48" s="51"/>
      <c r="Y48" s="54">
        <v>44026</v>
      </c>
      <c r="Z48" s="49" t="s">
        <v>70</v>
      </c>
    </row>
    <row r="49" spans="2:26" s="31" customFormat="1" ht="72" x14ac:dyDescent="0.2">
      <c r="B49" s="56" t="s">
        <v>171</v>
      </c>
      <c r="C49" s="56" t="s">
        <v>332</v>
      </c>
      <c r="D49" s="54">
        <v>42479</v>
      </c>
      <c r="E49" s="49" t="s">
        <v>90</v>
      </c>
      <c r="F49" s="49" t="s">
        <v>47</v>
      </c>
      <c r="G49" s="49" t="s">
        <v>79</v>
      </c>
      <c r="H49" s="49"/>
      <c r="I49" s="49" t="s">
        <v>32</v>
      </c>
      <c r="J49" s="49"/>
      <c r="K49" s="49" t="s">
        <v>89</v>
      </c>
      <c r="L49" s="49" t="s">
        <v>56</v>
      </c>
      <c r="M49" s="49"/>
      <c r="N49" s="50"/>
      <c r="O49" s="51" t="str">
        <f>IF(N49=0," ",IF(M49=0," ",VLOOKUP(N49,'[2]Risk Matrix'!$B$3:$G$8,MATCH(M49,'[2]Risk Matrix'!$B$3:$G$3,0),FALSE)))</f>
        <v xml:space="preserve"> </v>
      </c>
      <c r="P49" s="51"/>
      <c r="Q49" s="49" t="s">
        <v>68</v>
      </c>
      <c r="R49" s="53" t="s">
        <v>135</v>
      </c>
      <c r="S49" s="54">
        <v>44286</v>
      </c>
      <c r="T49" s="49" t="s">
        <v>399</v>
      </c>
      <c r="U49" s="49"/>
      <c r="V49" s="50"/>
      <c r="W49" s="51" t="str">
        <f>IF(V49=0," ",IF(U49=0," ",VLOOKUP(V49,'[2]Risk Matrix'!$B$3:$G$8,MATCH(U49,'[2]Risk Matrix'!$B$3:$G$3,0),FALSE)))</f>
        <v xml:space="preserve"> </v>
      </c>
      <c r="X49" s="51"/>
      <c r="Y49" s="54">
        <v>44026</v>
      </c>
      <c r="Z49" s="49" t="s">
        <v>70</v>
      </c>
    </row>
    <row r="50" spans="2:26" s="31" customFormat="1" ht="120" x14ac:dyDescent="0.2">
      <c r="B50" s="56" t="s">
        <v>171</v>
      </c>
      <c r="C50" s="56" t="s">
        <v>333</v>
      </c>
      <c r="D50" s="54">
        <v>42479</v>
      </c>
      <c r="E50" s="49" t="s">
        <v>90</v>
      </c>
      <c r="F50" s="49" t="s">
        <v>48</v>
      </c>
      <c r="G50" s="49" t="s">
        <v>80</v>
      </c>
      <c r="H50" s="49"/>
      <c r="I50" s="49" t="s">
        <v>51</v>
      </c>
      <c r="J50" s="49"/>
      <c r="K50" s="49" t="s">
        <v>89</v>
      </c>
      <c r="L50" s="49" t="s">
        <v>53</v>
      </c>
      <c r="M50" s="49"/>
      <c r="N50" s="50"/>
      <c r="O50" s="51" t="str">
        <f>IF(N50=0," ",IF(M50=0," ",VLOOKUP(N50,'[2]Risk Matrix'!$B$3:$G$8,MATCH(M50,'[2]Risk Matrix'!$B$3:$G$3,0),FALSE)))</f>
        <v xml:space="preserve"> </v>
      </c>
      <c r="P50" s="51"/>
      <c r="Q50" s="49" t="s">
        <v>91</v>
      </c>
      <c r="R50" s="53" t="s">
        <v>59</v>
      </c>
      <c r="S50" s="54">
        <v>44286</v>
      </c>
      <c r="T50" s="49" t="s">
        <v>400</v>
      </c>
      <c r="U50" s="49"/>
      <c r="V50" s="50"/>
      <c r="W50" s="51" t="str">
        <f>IF(V50=0," ",IF(U50=0," ",VLOOKUP(V50,'[2]Risk Matrix'!$B$3:$G$8,MATCH(U50,'[2]Risk Matrix'!$B$3:$G$3,0),FALSE)))</f>
        <v xml:space="preserve"> </v>
      </c>
      <c r="X50" s="51"/>
      <c r="Y50" s="54">
        <v>44026</v>
      </c>
      <c r="Z50" s="49" t="s">
        <v>70</v>
      </c>
    </row>
    <row r="51" spans="2:26" s="31" customFormat="1" ht="144" x14ac:dyDescent="0.2">
      <c r="B51" s="56" t="s">
        <v>171</v>
      </c>
      <c r="C51" s="56" t="s">
        <v>334</v>
      </c>
      <c r="D51" s="54">
        <v>42479</v>
      </c>
      <c r="E51" s="49" t="s">
        <v>90</v>
      </c>
      <c r="F51" s="49" t="s">
        <v>49</v>
      </c>
      <c r="G51" s="49" t="s">
        <v>81</v>
      </c>
      <c r="H51" s="49"/>
      <c r="I51" s="49" t="s">
        <v>51</v>
      </c>
      <c r="J51" s="49"/>
      <c r="K51" s="49" t="s">
        <v>89</v>
      </c>
      <c r="L51" s="49" t="s">
        <v>65</v>
      </c>
      <c r="M51" s="49"/>
      <c r="N51" s="50"/>
      <c r="O51" s="51" t="str">
        <f>IF(N51=0," ",IF(M51=0," ",VLOOKUP(N51,'[2]Risk Matrix'!$B$3:$G$8,MATCH(M51,'[2]Risk Matrix'!$B$3:$G$3,0),FALSE)))</f>
        <v xml:space="preserve"> </v>
      </c>
      <c r="P51" s="51"/>
      <c r="Q51" s="49" t="s">
        <v>94</v>
      </c>
      <c r="R51" s="53" t="s">
        <v>135</v>
      </c>
      <c r="S51" s="54">
        <v>44286</v>
      </c>
      <c r="T51" s="49" t="s">
        <v>354</v>
      </c>
      <c r="U51" s="49"/>
      <c r="V51" s="50"/>
      <c r="W51" s="51" t="str">
        <f>IF(V51=0," ",IF(U51=0," ",VLOOKUP(V51,'[2]Risk Matrix'!$B$3:$G$8,MATCH(U51,'[2]Risk Matrix'!$B$3:$G$3,0),FALSE)))</f>
        <v xml:space="preserve"> </v>
      </c>
      <c r="X51" s="51"/>
      <c r="Y51" s="54">
        <v>44026</v>
      </c>
      <c r="Z51" s="49" t="s">
        <v>70</v>
      </c>
    </row>
    <row r="52" spans="2:26" s="31" customFormat="1" ht="108" x14ac:dyDescent="0.2">
      <c r="B52" s="56" t="s">
        <v>171</v>
      </c>
      <c r="C52" s="56" t="s">
        <v>336</v>
      </c>
      <c r="D52" s="54">
        <v>43235</v>
      </c>
      <c r="E52" s="49" t="s">
        <v>90</v>
      </c>
      <c r="F52" s="64" t="s">
        <v>62</v>
      </c>
      <c r="G52" s="49" t="s">
        <v>222</v>
      </c>
      <c r="H52" s="49"/>
      <c r="I52" s="49" t="s">
        <v>32</v>
      </c>
      <c r="J52" s="49"/>
      <c r="K52" s="49" t="s">
        <v>89</v>
      </c>
      <c r="L52" s="49" t="s">
        <v>100</v>
      </c>
      <c r="M52" s="49"/>
      <c r="N52" s="50"/>
      <c r="O52" s="51" t="str">
        <f>IF(N52=0," ",IF(M52=0," ",VLOOKUP(N52,'[2]Risk Matrix'!$B$3:$G$8,MATCH(M52,'[2]Risk Matrix'!$B$3:$G$3,0),FALSE)))</f>
        <v xml:space="preserve"> </v>
      </c>
      <c r="P52" s="51"/>
      <c r="Q52" s="49" t="s">
        <v>101</v>
      </c>
      <c r="R52" s="53" t="s">
        <v>64</v>
      </c>
      <c r="S52" s="54">
        <v>43585</v>
      </c>
      <c r="T52" s="49" t="s">
        <v>401</v>
      </c>
      <c r="U52" s="49"/>
      <c r="V52" s="50"/>
      <c r="W52" s="51" t="str">
        <f>IF(V52=0," ",IF(U52=0," ",VLOOKUP(V52,'[2]Risk Matrix'!$B$3:$G$8,MATCH(U52,'[2]Risk Matrix'!$B$3:$G$3,0),FALSE)))</f>
        <v xml:space="preserve"> </v>
      </c>
      <c r="X52" s="51"/>
      <c r="Y52" s="54">
        <v>44026</v>
      </c>
      <c r="Z52" s="49" t="s">
        <v>70</v>
      </c>
    </row>
    <row r="53" spans="2:26" s="31" customFormat="1" ht="192" x14ac:dyDescent="0.2">
      <c r="B53" s="56" t="s">
        <v>337</v>
      </c>
      <c r="C53" s="56" t="s">
        <v>337</v>
      </c>
      <c r="D53" s="54">
        <v>43235</v>
      </c>
      <c r="E53" s="49" t="s">
        <v>90</v>
      </c>
      <c r="F53" s="64" t="s">
        <v>44</v>
      </c>
      <c r="G53" s="49" t="s">
        <v>86</v>
      </c>
      <c r="H53" s="49"/>
      <c r="I53" s="49" t="s">
        <v>31</v>
      </c>
      <c r="J53" s="49"/>
      <c r="K53" s="49" t="s">
        <v>89</v>
      </c>
      <c r="L53" s="49" t="s">
        <v>53</v>
      </c>
      <c r="M53" s="49"/>
      <c r="N53" s="50"/>
      <c r="O53" s="51" t="str">
        <f>IF(N53=0," ",IF(M53=0," ",VLOOKUP(N53,'[2]Risk Matrix'!$B$3:$G$8,MATCH(M53,'[2]Risk Matrix'!$B$3:$G$3,0),FALSE)))</f>
        <v xml:space="preserve"> </v>
      </c>
      <c r="P53" s="51"/>
      <c r="Q53" s="49" t="s">
        <v>104</v>
      </c>
      <c r="R53" s="53" t="s">
        <v>61</v>
      </c>
      <c r="S53" s="54">
        <v>43555</v>
      </c>
      <c r="T53" s="49" t="s">
        <v>372</v>
      </c>
      <c r="U53" s="49"/>
      <c r="V53" s="50"/>
      <c r="W53" s="51" t="str">
        <f>IF(V53=0," ",IF(U53=0," ",VLOOKUP(V53,'[2]Risk Matrix'!$B$3:$G$8,MATCH(U53,'[2]Risk Matrix'!$B$3:$G$3,0),FALSE)))</f>
        <v xml:space="preserve"> </v>
      </c>
      <c r="X53" s="51"/>
      <c r="Y53" s="54">
        <v>44026</v>
      </c>
      <c r="Z53" s="49" t="s">
        <v>70</v>
      </c>
    </row>
    <row r="54" spans="2:26" s="31" customFormat="1" ht="96" x14ac:dyDescent="0.2">
      <c r="B54" s="56" t="s">
        <v>171</v>
      </c>
      <c r="C54" s="56" t="s">
        <v>338</v>
      </c>
      <c r="D54" s="54">
        <v>43235</v>
      </c>
      <c r="E54" s="49" t="s">
        <v>90</v>
      </c>
      <c r="F54" s="64" t="s">
        <v>43</v>
      </c>
      <c r="G54" s="49" t="s">
        <v>87</v>
      </c>
      <c r="H54" s="49"/>
      <c r="I54" s="49" t="s">
        <v>30</v>
      </c>
      <c r="J54" s="49"/>
      <c r="K54" s="49" t="s">
        <v>89</v>
      </c>
      <c r="L54" s="49" t="s">
        <v>102</v>
      </c>
      <c r="M54" s="49"/>
      <c r="N54" s="50"/>
      <c r="O54" s="51" t="str">
        <f>IF(N54=0," ",IF(M54=0," ",VLOOKUP(N54,'[2]Risk Matrix'!$B$3:$G$8,MATCH(M54,'[2]Risk Matrix'!$B$3:$G$3,0),FALSE)))</f>
        <v xml:space="preserve"> </v>
      </c>
      <c r="P54" s="51"/>
      <c r="Q54" s="49" t="s">
        <v>103</v>
      </c>
      <c r="R54" s="53" t="s">
        <v>135</v>
      </c>
      <c r="S54" s="54">
        <v>44286</v>
      </c>
      <c r="T54" s="49" t="s">
        <v>355</v>
      </c>
      <c r="U54" s="49"/>
      <c r="V54" s="50"/>
      <c r="W54" s="51" t="str">
        <f>IF(V54=0," ",IF(U54=0," ",VLOOKUP(V54,'[2]Risk Matrix'!$B$3:$G$8,MATCH(U54,'[2]Risk Matrix'!$B$3:$G$3,0),FALSE)))</f>
        <v xml:space="preserve"> </v>
      </c>
      <c r="X54" s="51"/>
      <c r="Y54" s="54">
        <v>44026</v>
      </c>
      <c r="Z54" s="49" t="s">
        <v>70</v>
      </c>
    </row>
    <row r="55" spans="2:26" s="31" customFormat="1" ht="102" hidden="1" customHeight="1" x14ac:dyDescent="0.2">
      <c r="B55" s="56">
        <v>10</v>
      </c>
      <c r="C55" s="56">
        <v>10</v>
      </c>
      <c r="D55" s="54">
        <v>42479</v>
      </c>
      <c r="E55" s="49" t="s">
        <v>90</v>
      </c>
      <c r="F55" s="49" t="s">
        <v>50</v>
      </c>
      <c r="G55" s="49" t="s">
        <v>82</v>
      </c>
      <c r="H55" s="49"/>
      <c r="I55" s="49" t="s">
        <v>52</v>
      </c>
      <c r="J55" s="49"/>
      <c r="K55" s="49" t="s">
        <v>89</v>
      </c>
      <c r="L55" s="49" t="s">
        <v>57</v>
      </c>
      <c r="M55" s="49"/>
      <c r="N55" s="50"/>
      <c r="O55" s="51" t="str">
        <f>IF(N55=0," ",IF(M55=0," ",VLOOKUP(N55,'[2]Risk Matrix'!$B$3:$G$8,MATCH(M55,'[2]Risk Matrix'!$B$3:$G$3,0),FALSE)))</f>
        <v xml:space="preserve"> </v>
      </c>
      <c r="P55" s="51"/>
      <c r="Q55" s="49" t="s">
        <v>60</v>
      </c>
      <c r="R55" s="53" t="s">
        <v>61</v>
      </c>
      <c r="S55" s="54">
        <v>43235</v>
      </c>
      <c r="T55" s="49" t="s">
        <v>95</v>
      </c>
      <c r="U55" s="49"/>
      <c r="V55" s="50"/>
      <c r="W55" s="51" t="str">
        <f>IF(V55=0," ",IF(U55=0," ",VLOOKUP(V55,'[2]Risk Matrix'!$B$3:$G$8,MATCH(U55,'[2]Risk Matrix'!$B$3:$G$3,0),FALSE)))</f>
        <v xml:space="preserve"> </v>
      </c>
      <c r="X55" s="51"/>
      <c r="Y55" s="54">
        <v>44026</v>
      </c>
      <c r="Z55" s="49" t="s">
        <v>70</v>
      </c>
    </row>
    <row r="56" spans="2:26" s="31" customFormat="1" ht="121.5" hidden="1" customHeight="1" x14ac:dyDescent="0.2">
      <c r="B56" s="56">
        <v>11</v>
      </c>
      <c r="C56" s="56">
        <v>11</v>
      </c>
      <c r="D56" s="54">
        <v>42514</v>
      </c>
      <c r="E56" s="49" t="s">
        <v>90</v>
      </c>
      <c r="F56" s="49" t="s">
        <v>62</v>
      </c>
      <c r="G56" s="49" t="s">
        <v>83</v>
      </c>
      <c r="H56" s="49"/>
      <c r="I56" s="49" t="s">
        <v>32</v>
      </c>
      <c r="J56" s="49"/>
      <c r="K56" s="49" t="s">
        <v>89</v>
      </c>
      <c r="L56" s="49" t="s">
        <v>63</v>
      </c>
      <c r="M56" s="49"/>
      <c r="N56" s="50"/>
      <c r="O56" s="51" t="str">
        <f>IF(N56=0," ",IF(M56=0," ",VLOOKUP(N56,'[2]Risk Matrix'!$B$3:$G$8,MATCH(M56,'[2]Risk Matrix'!$B$3:$G$3,0),FALSE)))</f>
        <v xml:space="preserve"> </v>
      </c>
      <c r="P56" s="51"/>
      <c r="Q56" s="49" t="s">
        <v>66</v>
      </c>
      <c r="R56" s="53" t="s">
        <v>64</v>
      </c>
      <c r="S56" s="54">
        <v>42863</v>
      </c>
      <c r="T56" s="49" t="s">
        <v>96</v>
      </c>
      <c r="U56" s="49"/>
      <c r="V56" s="50"/>
      <c r="W56" s="51" t="str">
        <f>IF(V56=0," ",IF(U56=0," ",VLOOKUP(V56,'[2]Risk Matrix'!$B$3:$G$8,MATCH(U56,'[2]Risk Matrix'!$B$3:$G$3,0),FALSE)))</f>
        <v xml:space="preserve"> </v>
      </c>
      <c r="X56" s="51"/>
      <c r="Y56" s="54">
        <v>44026</v>
      </c>
      <c r="Z56" s="49" t="s">
        <v>70</v>
      </c>
    </row>
    <row r="57" spans="2:26" s="31" customFormat="1" ht="150" hidden="1" customHeight="1" x14ac:dyDescent="0.2">
      <c r="B57" s="56">
        <v>12</v>
      </c>
      <c r="C57" s="56">
        <v>12</v>
      </c>
      <c r="D57" s="54">
        <v>42877</v>
      </c>
      <c r="E57" s="49" t="s">
        <v>90</v>
      </c>
      <c r="F57" s="64" t="s">
        <v>62</v>
      </c>
      <c r="G57" s="49" t="s">
        <v>84</v>
      </c>
      <c r="H57" s="49"/>
      <c r="I57" s="49" t="s">
        <v>32</v>
      </c>
      <c r="J57" s="49"/>
      <c r="K57" s="49" t="s">
        <v>89</v>
      </c>
      <c r="L57" s="49" t="s">
        <v>69</v>
      </c>
      <c r="M57" s="49"/>
      <c r="N57" s="50"/>
      <c r="O57" s="51" t="str">
        <f>IF(N57=0," ",IF(M57=0," ",VLOOKUP(N57,'[2]Risk Matrix'!$B$3:$G$8,MATCH(M57,'[2]Risk Matrix'!$B$3:$G$3,0),FALSE)))</f>
        <v xml:space="preserve"> </v>
      </c>
      <c r="P57" s="51"/>
      <c r="Q57" s="49" t="s">
        <v>72</v>
      </c>
      <c r="R57" s="53" t="s">
        <v>64</v>
      </c>
      <c r="S57" s="54">
        <v>43220</v>
      </c>
      <c r="T57" s="49" t="s">
        <v>97</v>
      </c>
      <c r="U57" s="49"/>
      <c r="V57" s="50"/>
      <c r="W57" s="51" t="str">
        <f>IF(V57=0," ",IF(U57=0," ",VLOOKUP(V57,'[2]Risk Matrix'!$B$3:$G$8,MATCH(U57,'[2]Risk Matrix'!$B$3:$G$3,0),FALSE)))</f>
        <v xml:space="preserve"> </v>
      </c>
      <c r="X57" s="51"/>
      <c r="Y57" s="54">
        <v>44026</v>
      </c>
      <c r="Z57" s="49" t="s">
        <v>70</v>
      </c>
    </row>
    <row r="58" spans="2:26" s="31" customFormat="1" ht="72" x14ac:dyDescent="0.2">
      <c r="B58" s="56" t="s">
        <v>171</v>
      </c>
      <c r="C58" s="56" t="s">
        <v>339</v>
      </c>
      <c r="D58" s="54">
        <v>43306</v>
      </c>
      <c r="E58" s="49" t="s">
        <v>90</v>
      </c>
      <c r="F58" s="64" t="s">
        <v>49</v>
      </c>
      <c r="G58" s="49" t="s">
        <v>88</v>
      </c>
      <c r="H58" s="49"/>
      <c r="I58" s="49" t="s">
        <v>30</v>
      </c>
      <c r="J58" s="49"/>
      <c r="K58" s="49" t="s">
        <v>89</v>
      </c>
      <c r="L58" s="49" t="s">
        <v>105</v>
      </c>
      <c r="M58" s="49"/>
      <c r="N58" s="50"/>
      <c r="O58" s="51" t="str">
        <f>IF(N58=0," ",IF(M58=0," ",VLOOKUP(N58,'[2]Risk Matrix'!$B$3:$G$8,MATCH(M58,'[2]Risk Matrix'!$B$3:$G$3,0),FALSE)))</f>
        <v xml:space="preserve"> </v>
      </c>
      <c r="P58" s="51"/>
      <c r="Q58" s="49" t="s">
        <v>356</v>
      </c>
      <c r="R58" s="53" t="s">
        <v>135</v>
      </c>
      <c r="S58" s="54">
        <v>43555</v>
      </c>
      <c r="T58" s="49" t="s">
        <v>357</v>
      </c>
      <c r="U58" s="49"/>
      <c r="V58" s="50"/>
      <c r="W58" s="51" t="str">
        <f>IF(V58=0," ",IF(U58=0," ",VLOOKUP(V58,'[2]Risk Matrix'!$B$3:$G$8,MATCH(U58,'[2]Risk Matrix'!$B$3:$G$3,0),FALSE)))</f>
        <v xml:space="preserve"> </v>
      </c>
      <c r="X58" s="51"/>
      <c r="Y58" s="54">
        <v>44026</v>
      </c>
      <c r="Z58" s="49" t="s">
        <v>70</v>
      </c>
    </row>
    <row r="59" spans="2:26" s="31" customFormat="1" ht="108" x14ac:dyDescent="0.2">
      <c r="B59" s="56" t="s">
        <v>171</v>
      </c>
      <c r="C59" s="56" t="s">
        <v>340</v>
      </c>
      <c r="D59" s="54">
        <v>43697</v>
      </c>
      <c r="E59" s="49" t="s">
        <v>90</v>
      </c>
      <c r="F59" s="64" t="s">
        <v>198</v>
      </c>
      <c r="G59" s="49" t="s">
        <v>199</v>
      </c>
      <c r="H59" s="49"/>
      <c r="I59" s="49" t="s">
        <v>200</v>
      </c>
      <c r="J59" s="49"/>
      <c r="K59" s="49" t="s">
        <v>89</v>
      </c>
      <c r="L59" s="49" t="s">
        <v>201</v>
      </c>
      <c r="M59" s="49"/>
      <c r="N59" s="50"/>
      <c r="O59" s="51" t="str">
        <f>IF(N59=0," ",IF(M59=0," ",VLOOKUP(N59,'[2]Risk Matrix'!$B$3:$G$8,MATCH(M59,'[2]Risk Matrix'!$B$3:$G$3,0),FALSE)))</f>
        <v xml:space="preserve"> </v>
      </c>
      <c r="P59" s="51"/>
      <c r="Q59" s="49" t="s">
        <v>204</v>
      </c>
      <c r="R59" s="53" t="s">
        <v>205</v>
      </c>
      <c r="S59" s="54">
        <v>43799</v>
      </c>
      <c r="T59" s="49" t="s">
        <v>402</v>
      </c>
      <c r="U59" s="49"/>
      <c r="V59" s="50"/>
      <c r="W59" s="51" t="str">
        <f>IF(V59=0," ",IF(U59=0," ",VLOOKUP(V59,'[2]Risk Matrix'!$B$3:$G$8,MATCH(U59,'[2]Risk Matrix'!$B$3:$G$3,0),FALSE)))</f>
        <v xml:space="preserve"> </v>
      </c>
      <c r="X59" s="51"/>
      <c r="Y59" s="54">
        <v>44026</v>
      </c>
      <c r="Z59" s="49" t="s">
        <v>70</v>
      </c>
    </row>
    <row r="60" spans="2:26" s="31" customFormat="1" ht="72" x14ac:dyDescent="0.2">
      <c r="B60" s="56" t="s">
        <v>353</v>
      </c>
      <c r="C60" s="56" t="s">
        <v>341</v>
      </c>
      <c r="D60" s="54">
        <v>43811</v>
      </c>
      <c r="E60" s="49" t="s">
        <v>234</v>
      </c>
      <c r="F60" s="49" t="s">
        <v>233</v>
      </c>
      <c r="G60" s="49" t="s">
        <v>244</v>
      </c>
      <c r="H60" s="49"/>
      <c r="I60" s="49"/>
      <c r="J60" s="49"/>
      <c r="K60" s="49"/>
      <c r="L60" s="49" t="s">
        <v>237</v>
      </c>
      <c r="M60" s="49"/>
      <c r="N60" s="50"/>
      <c r="O60" s="51" t="str">
        <f>IF(N60=0," ",IF(M60=0," ",VLOOKUP(N60,'[2]Risk Matrix'!$B$3:$G$8,MATCH(M60,'[2]Risk Matrix'!$B$3:$G$3,0),FALSE)))</f>
        <v xml:space="preserve"> </v>
      </c>
      <c r="P60" s="51"/>
      <c r="Q60" s="49" t="s">
        <v>235</v>
      </c>
      <c r="R60" s="53" t="s">
        <v>236</v>
      </c>
      <c r="S60" s="54">
        <v>44774</v>
      </c>
      <c r="T60" s="49" t="s">
        <v>403</v>
      </c>
      <c r="U60" s="49"/>
      <c r="V60" s="50"/>
      <c r="W60" s="51" t="str">
        <f>IF(V60=0," ",IF(U60=0," ",VLOOKUP(V60,'[2]Risk Matrix'!$B$3:$G$8,MATCH(U60,'[2]Risk Matrix'!$B$3:$G$3,0),FALSE)))</f>
        <v xml:space="preserve"> </v>
      </c>
      <c r="X60" s="51"/>
      <c r="Y60" s="54">
        <v>44026</v>
      </c>
      <c r="Z60" s="49" t="s">
        <v>70</v>
      </c>
    </row>
    <row r="61" spans="2:26" s="31" customFormat="1" ht="120" x14ac:dyDescent="0.2">
      <c r="B61" s="56" t="s">
        <v>171</v>
      </c>
      <c r="C61" s="56" t="s">
        <v>342</v>
      </c>
      <c r="D61" s="54">
        <v>42479</v>
      </c>
      <c r="E61" s="49" t="s">
        <v>90</v>
      </c>
      <c r="F61" s="49" t="s">
        <v>43</v>
      </c>
      <c r="G61" s="49" t="s">
        <v>76</v>
      </c>
      <c r="H61" s="49"/>
      <c r="I61" s="49" t="s">
        <v>30</v>
      </c>
      <c r="J61" s="49"/>
      <c r="K61" s="49" t="s">
        <v>89</v>
      </c>
      <c r="L61" s="49" t="s">
        <v>53</v>
      </c>
      <c r="M61" s="49"/>
      <c r="N61" s="50"/>
      <c r="O61" s="51" t="str">
        <f>IF(N61=0," ",IF(M61=0," ",VLOOKUP(N61,'[2]Risk Matrix'!$B$3:$G$8,MATCH(M61,'[2]Risk Matrix'!$B$3:$G$3,0),FALSE)))</f>
        <v xml:space="preserve"> </v>
      </c>
      <c r="P61" s="51"/>
      <c r="Q61" s="49" t="s">
        <v>92</v>
      </c>
      <c r="R61" s="53" t="s">
        <v>59</v>
      </c>
      <c r="S61" s="54">
        <v>44286</v>
      </c>
      <c r="T61" s="49" t="s">
        <v>404</v>
      </c>
      <c r="U61" s="49"/>
      <c r="V61" s="50"/>
      <c r="W61" s="51" t="str">
        <f>IF(V61=0," ",IF(U61=0," ",VLOOKUP(V61,'[2]Risk Matrix'!$B$3:$G$8,MATCH(U61,'[2]Risk Matrix'!$B$3:$G$3,0),FALSE)))</f>
        <v xml:space="preserve"> </v>
      </c>
      <c r="X61" s="51"/>
      <c r="Y61" s="54">
        <v>44026</v>
      </c>
      <c r="Z61" s="49" t="s">
        <v>70</v>
      </c>
    </row>
    <row r="62" spans="2:26" s="31" customFormat="1" ht="72" x14ac:dyDescent="0.2">
      <c r="B62" s="56" t="s">
        <v>171</v>
      </c>
      <c r="C62" s="56" t="s">
        <v>335</v>
      </c>
      <c r="D62" s="54">
        <v>43235</v>
      </c>
      <c r="E62" s="49" t="s">
        <v>90</v>
      </c>
      <c r="F62" s="64" t="s">
        <v>50</v>
      </c>
      <c r="G62" s="49" t="s">
        <v>85</v>
      </c>
      <c r="H62" s="49"/>
      <c r="I62" s="49" t="s">
        <v>32</v>
      </c>
      <c r="J62" s="49"/>
      <c r="K62" s="49" t="s">
        <v>89</v>
      </c>
      <c r="L62" s="49" t="s">
        <v>98</v>
      </c>
      <c r="M62" s="49"/>
      <c r="N62" s="50"/>
      <c r="O62" s="51" t="str">
        <f>IF(N62=0," ",IF(M62=0," ",VLOOKUP(N62,'[2]Risk Matrix'!$B$3:$G$8,MATCH(M62,'[2]Risk Matrix'!$B$3:$G$3,0),FALSE)))</f>
        <v xml:space="preserve"> </v>
      </c>
      <c r="P62" s="51"/>
      <c r="Q62" s="49" t="s">
        <v>99</v>
      </c>
      <c r="R62" s="49" t="s">
        <v>61</v>
      </c>
      <c r="S62" s="54">
        <v>44286</v>
      </c>
      <c r="T62" s="49" t="s">
        <v>405</v>
      </c>
      <c r="U62" s="49"/>
      <c r="V62" s="50"/>
      <c r="W62" s="51" t="str">
        <f>IF(V62=0," ",IF(U62=0," ",VLOOKUP(V62,'[2]Risk Matrix'!$B$3:$G$8,MATCH(U62,'[2]Risk Matrix'!$B$3:$G$3,0),FALSE)))</f>
        <v xml:space="preserve"> </v>
      </c>
      <c r="X62" s="51"/>
      <c r="Y62" s="54">
        <v>44026</v>
      </c>
      <c r="Z62" s="49" t="s">
        <v>70</v>
      </c>
    </row>
    <row r="63" spans="2:26" s="141" customFormat="1" ht="108" x14ac:dyDescent="0.2">
      <c r="B63" s="56" t="s">
        <v>171</v>
      </c>
      <c r="C63" s="56" t="s">
        <v>325</v>
      </c>
      <c r="D63" s="54">
        <v>43697</v>
      </c>
      <c r="E63" s="49" t="s">
        <v>90</v>
      </c>
      <c r="F63" s="64" t="s">
        <v>142</v>
      </c>
      <c r="G63" s="49" t="s">
        <v>487</v>
      </c>
      <c r="H63" s="49" t="s">
        <v>486</v>
      </c>
      <c r="I63" s="49" t="s">
        <v>224</v>
      </c>
      <c r="J63" s="49" t="s">
        <v>236</v>
      </c>
      <c r="K63" s="49" t="s">
        <v>406</v>
      </c>
      <c r="L63" s="49" t="s">
        <v>203</v>
      </c>
      <c r="M63" s="49"/>
      <c r="N63" s="50"/>
      <c r="O63" s="51" t="str">
        <f>IF(N63=0," ",IF(M63=0," ",VLOOKUP(N63,'[2]Risk Matrix'!$B$3:$G$8,MATCH(M63,'[2]Risk Matrix'!$B$3:$G$3,0),FALSE)))</f>
        <v xml:space="preserve"> </v>
      </c>
      <c r="P63" s="51"/>
      <c r="Q63" s="49" t="s">
        <v>359</v>
      </c>
      <c r="R63" s="53" t="s">
        <v>205</v>
      </c>
      <c r="S63" s="54">
        <v>43799</v>
      </c>
      <c r="T63" s="49" t="s">
        <v>500</v>
      </c>
      <c r="U63" s="49"/>
      <c r="V63" s="50"/>
      <c r="W63" s="51" t="str">
        <f>IF(V63=0," ",IF(U63=0," ",VLOOKUP(V63,'[2]Risk Matrix'!$B$3:$G$8,MATCH(U63,'[2]Risk Matrix'!$B$3:$G$3,0),FALSE)))</f>
        <v xml:space="preserve"> </v>
      </c>
      <c r="X63" s="51"/>
      <c r="Y63" s="54">
        <v>44026</v>
      </c>
      <c r="Z63" s="49" t="s">
        <v>58</v>
      </c>
    </row>
  </sheetData>
  <mergeCells count="4">
    <mergeCell ref="L5:O5"/>
    <mergeCell ref="Q5:W5"/>
    <mergeCell ref="Y5:Z5"/>
    <mergeCell ref="C5:K5"/>
  </mergeCells>
  <phoneticPr fontId="13" type="noConversion"/>
  <conditionalFormatting sqref="W11:X13 O11:P13">
    <cfRule type="cellIs" dxfId="640" priority="649" operator="equal">
      <formula>"Low"</formula>
    </cfRule>
    <cfRule type="cellIs" dxfId="639" priority="650" operator="equal">
      <formula>"Medium"</formula>
    </cfRule>
    <cfRule type="cellIs" dxfId="638" priority="651" operator="equal">
      <formula>"High"</formula>
    </cfRule>
  </conditionalFormatting>
  <conditionalFormatting sqref="P11:P13">
    <cfRule type="cellIs" dxfId="637" priority="643" operator="equal">
      <formula>"Low"</formula>
    </cfRule>
    <cfRule type="cellIs" dxfId="636" priority="644" operator="equal">
      <formula>"Medium"</formula>
    </cfRule>
    <cfRule type="cellIs" dxfId="635" priority="645" operator="equal">
      <formula>"High"</formula>
    </cfRule>
  </conditionalFormatting>
  <conditionalFormatting sqref="P11:P13">
    <cfRule type="cellIs" dxfId="634" priority="646" operator="equal">
      <formula>"Low"</formula>
    </cfRule>
    <cfRule type="cellIs" dxfId="633" priority="647" operator="equal">
      <formula>"Medium"</formula>
    </cfRule>
    <cfRule type="cellIs" dxfId="632" priority="648" operator="equal">
      <formula>"High"</formula>
    </cfRule>
  </conditionalFormatting>
  <conditionalFormatting sqref="X11:X13">
    <cfRule type="cellIs" dxfId="631" priority="637" operator="equal">
      <formula>"Low"</formula>
    </cfRule>
    <cfRule type="cellIs" dxfId="630" priority="638" operator="equal">
      <formula>"Medium"</formula>
    </cfRule>
    <cfRule type="cellIs" dxfId="629" priority="639" operator="equal">
      <formula>"High"</formula>
    </cfRule>
  </conditionalFormatting>
  <conditionalFormatting sqref="X11:X13">
    <cfRule type="cellIs" dxfId="628" priority="640" operator="equal">
      <formula>"Low"</formula>
    </cfRule>
    <cfRule type="cellIs" dxfId="627" priority="641" operator="equal">
      <formula>"Medium"</formula>
    </cfRule>
    <cfRule type="cellIs" dxfId="626" priority="642" operator="equal">
      <formula>"High"</formula>
    </cfRule>
  </conditionalFormatting>
  <conditionalFormatting sqref="W15">
    <cfRule type="cellIs" dxfId="625" priority="610" operator="equal">
      <formula>"Low"</formula>
    </cfRule>
    <cfRule type="cellIs" dxfId="624" priority="611" operator="equal">
      <formula>"Medium"</formula>
    </cfRule>
    <cfRule type="cellIs" dxfId="623" priority="612" operator="equal">
      <formula>"High"</formula>
    </cfRule>
  </conditionalFormatting>
  <conditionalFormatting sqref="O15:P15">
    <cfRule type="cellIs" dxfId="622" priority="631" operator="equal">
      <formula>"Low"</formula>
    </cfRule>
    <cfRule type="cellIs" dxfId="621" priority="632" operator="equal">
      <formula>"Medium"</formula>
    </cfRule>
    <cfRule type="cellIs" dxfId="620" priority="633" operator="equal">
      <formula>"High"</formula>
    </cfRule>
  </conditionalFormatting>
  <conditionalFormatting sqref="P15">
    <cfRule type="cellIs" dxfId="619" priority="634" operator="equal">
      <formula>"Low"</formula>
    </cfRule>
    <cfRule type="cellIs" dxfId="618" priority="635" operator="equal">
      <formula>"Medium"</formula>
    </cfRule>
    <cfRule type="cellIs" dxfId="617" priority="636" operator="equal">
      <formula>"High"</formula>
    </cfRule>
  </conditionalFormatting>
  <conditionalFormatting sqref="X15">
    <cfRule type="cellIs" dxfId="616" priority="625" operator="equal">
      <formula>"Low"</formula>
    </cfRule>
    <cfRule type="cellIs" dxfId="615" priority="626" operator="equal">
      <formula>"Medium"</formula>
    </cfRule>
    <cfRule type="cellIs" dxfId="614" priority="627" operator="equal">
      <formula>"High"</formula>
    </cfRule>
  </conditionalFormatting>
  <conditionalFormatting sqref="X15">
    <cfRule type="cellIs" dxfId="613" priority="628" operator="equal">
      <formula>"Low"</formula>
    </cfRule>
    <cfRule type="cellIs" dxfId="612" priority="629" operator="equal">
      <formula>"Medium"</formula>
    </cfRule>
    <cfRule type="cellIs" dxfId="611" priority="630" operator="equal">
      <formula>"High"</formula>
    </cfRule>
  </conditionalFormatting>
  <conditionalFormatting sqref="P15">
    <cfRule type="cellIs" dxfId="610" priority="619" operator="equal">
      <formula>"Low"</formula>
    </cfRule>
    <cfRule type="cellIs" dxfId="609" priority="620" operator="equal">
      <formula>"Medium"</formula>
    </cfRule>
    <cfRule type="cellIs" dxfId="608" priority="621" operator="equal">
      <formula>"High"</formula>
    </cfRule>
  </conditionalFormatting>
  <conditionalFormatting sqref="P15">
    <cfRule type="cellIs" dxfId="607" priority="622" operator="equal">
      <formula>"Low"</formula>
    </cfRule>
    <cfRule type="cellIs" dxfId="606" priority="623" operator="equal">
      <formula>"Medium"</formula>
    </cfRule>
    <cfRule type="cellIs" dxfId="605" priority="624" operator="equal">
      <formula>"High"</formula>
    </cfRule>
  </conditionalFormatting>
  <conditionalFormatting sqref="X15">
    <cfRule type="cellIs" dxfId="604" priority="613" operator="equal">
      <formula>"Low"</formula>
    </cfRule>
    <cfRule type="cellIs" dxfId="603" priority="614" operator="equal">
      <formula>"Medium"</formula>
    </cfRule>
    <cfRule type="cellIs" dxfId="602" priority="615" operator="equal">
      <formula>"High"</formula>
    </cfRule>
  </conditionalFormatting>
  <conditionalFormatting sqref="X15">
    <cfRule type="cellIs" dxfId="601" priority="616" operator="equal">
      <formula>"Low"</formula>
    </cfRule>
    <cfRule type="cellIs" dxfId="600" priority="617" operator="equal">
      <formula>"Medium"</formula>
    </cfRule>
    <cfRule type="cellIs" dxfId="599" priority="618" operator="equal">
      <formula>"High"</formula>
    </cfRule>
  </conditionalFormatting>
  <conditionalFormatting sqref="W10 O10">
    <cfRule type="cellIs" dxfId="598" priority="607" operator="equal">
      <formula>"Low"</formula>
    </cfRule>
    <cfRule type="cellIs" dxfId="597" priority="608" operator="equal">
      <formula>"Medium"</formula>
    </cfRule>
    <cfRule type="cellIs" dxfId="596" priority="609" operator="equal">
      <formula>"High"</formula>
    </cfRule>
  </conditionalFormatting>
  <conditionalFormatting sqref="P10">
    <cfRule type="cellIs" dxfId="595" priority="601" operator="equal">
      <formula>"Low"</formula>
    </cfRule>
    <cfRule type="cellIs" dxfId="594" priority="602" operator="equal">
      <formula>"Medium"</formula>
    </cfRule>
    <cfRule type="cellIs" dxfId="593" priority="603" operator="equal">
      <formula>"High"</formula>
    </cfRule>
  </conditionalFormatting>
  <conditionalFormatting sqref="P10">
    <cfRule type="cellIs" dxfId="592" priority="604" operator="equal">
      <formula>"Low"</formula>
    </cfRule>
    <cfRule type="cellIs" dxfId="591" priority="605" operator="equal">
      <formula>"Medium"</formula>
    </cfRule>
    <cfRule type="cellIs" dxfId="590" priority="606" operator="equal">
      <formula>"High"</formula>
    </cfRule>
  </conditionalFormatting>
  <conditionalFormatting sqref="X10">
    <cfRule type="cellIs" dxfId="589" priority="595" operator="equal">
      <formula>"Low"</formula>
    </cfRule>
    <cfRule type="cellIs" dxfId="588" priority="596" operator="equal">
      <formula>"Medium"</formula>
    </cfRule>
    <cfRule type="cellIs" dxfId="587" priority="597" operator="equal">
      <formula>"High"</formula>
    </cfRule>
  </conditionalFormatting>
  <conditionalFormatting sqref="X10">
    <cfRule type="cellIs" dxfId="586" priority="598" operator="equal">
      <formula>"Low"</formula>
    </cfRule>
    <cfRule type="cellIs" dxfId="585" priority="599" operator="equal">
      <formula>"Medium"</formula>
    </cfRule>
    <cfRule type="cellIs" dxfId="584" priority="600" operator="equal">
      <formula>"High"</formula>
    </cfRule>
  </conditionalFormatting>
  <conditionalFormatting sqref="W9 O9:P9">
    <cfRule type="cellIs" dxfId="583" priority="589" operator="equal">
      <formula>"Low"</formula>
    </cfRule>
    <cfRule type="cellIs" dxfId="582" priority="590" operator="equal">
      <formula>"Medium"</formula>
    </cfRule>
    <cfRule type="cellIs" dxfId="581" priority="591" operator="equal">
      <formula>"High"</formula>
    </cfRule>
  </conditionalFormatting>
  <conditionalFormatting sqref="P9">
    <cfRule type="cellIs" dxfId="580" priority="592" operator="equal">
      <formula>"Low"</formula>
    </cfRule>
    <cfRule type="cellIs" dxfId="579" priority="593" operator="equal">
      <formula>"Medium"</formula>
    </cfRule>
    <cfRule type="cellIs" dxfId="578" priority="594" operator="equal">
      <formula>"High"</formula>
    </cfRule>
  </conditionalFormatting>
  <conditionalFormatting sqref="X9">
    <cfRule type="cellIs" dxfId="577" priority="583" operator="equal">
      <formula>"Low"</formula>
    </cfRule>
    <cfRule type="cellIs" dxfId="576" priority="584" operator="equal">
      <formula>"Medium"</formula>
    </cfRule>
    <cfRule type="cellIs" dxfId="575" priority="585" operator="equal">
      <formula>"High"</formula>
    </cfRule>
  </conditionalFormatting>
  <conditionalFormatting sqref="X9">
    <cfRule type="cellIs" dxfId="574" priority="586" operator="equal">
      <formula>"Low"</formula>
    </cfRule>
    <cfRule type="cellIs" dxfId="573" priority="587" operator="equal">
      <formula>"Medium"</formula>
    </cfRule>
    <cfRule type="cellIs" dxfId="572" priority="588" operator="equal">
      <formula>"High"</formula>
    </cfRule>
  </conditionalFormatting>
  <conditionalFormatting sqref="O19:P19 O21 W19:X19 W21">
    <cfRule type="cellIs" dxfId="571" priority="571" operator="equal">
      <formula>"Low"</formula>
    </cfRule>
    <cfRule type="cellIs" dxfId="570" priority="572" operator="equal">
      <formula>"Medium"</formula>
    </cfRule>
    <cfRule type="cellIs" dxfId="569" priority="573" operator="equal">
      <formula>"High"</formula>
    </cfRule>
  </conditionalFormatting>
  <conditionalFormatting sqref="O19:P19">
    <cfRule type="cellIs" dxfId="568" priority="574" operator="equal">
      <formula>"Low"</formula>
    </cfRule>
    <cfRule type="cellIs" dxfId="567" priority="575" operator="equal">
      <formula>"Medium"</formula>
    </cfRule>
    <cfRule type="cellIs" dxfId="566" priority="576" operator="equal">
      <formula>"High"</formula>
    </cfRule>
  </conditionalFormatting>
  <conditionalFormatting sqref="O19:P19">
    <cfRule type="cellIs" dxfId="565" priority="568" operator="equal">
      <formula>"Low"</formula>
    </cfRule>
  </conditionalFormatting>
  <conditionalFormatting sqref="O19:P19 O21 W19 W21">
    <cfRule type="cellIs" dxfId="564" priority="569" operator="equal">
      <formula>"Medium"</formula>
    </cfRule>
    <cfRule type="cellIs" dxfId="563" priority="570" operator="equal">
      <formula>"High"</formula>
    </cfRule>
    <cfRule type="cellIs" dxfId="562" priority="577" operator="equal">
      <formula>"Low"</formula>
    </cfRule>
  </conditionalFormatting>
  <conditionalFormatting sqref="X19">
    <cfRule type="cellIs" dxfId="561" priority="565" operator="equal">
      <formula>"Low"</formula>
    </cfRule>
  </conditionalFormatting>
  <conditionalFormatting sqref="X19">
    <cfRule type="cellIs" dxfId="560" priority="566" operator="equal">
      <formula>"Medium"</formula>
    </cfRule>
    <cfRule type="cellIs" dxfId="559" priority="567" operator="equal">
      <formula>"High"</formula>
    </cfRule>
    <cfRule type="cellIs" dxfId="558" priority="578" operator="equal">
      <formula>"Low"</formula>
    </cfRule>
  </conditionalFormatting>
  <conditionalFormatting sqref="P21">
    <cfRule type="cellIs" dxfId="557" priority="560" operator="equal">
      <formula>"Low"</formula>
    </cfRule>
  </conditionalFormatting>
  <conditionalFormatting sqref="P21">
    <cfRule type="cellIs" dxfId="556" priority="561" operator="equal">
      <formula>"Medium"</formula>
    </cfRule>
    <cfRule type="cellIs" dxfId="555" priority="562" operator="equal">
      <formula>"High"</formula>
    </cfRule>
    <cfRule type="cellIs" dxfId="554" priority="563" operator="equal">
      <formula>"Low"</formula>
    </cfRule>
  </conditionalFormatting>
  <conditionalFormatting sqref="X21">
    <cfRule type="cellIs" dxfId="553" priority="557" operator="equal">
      <formula>"Low"</formula>
    </cfRule>
  </conditionalFormatting>
  <conditionalFormatting sqref="X21">
    <cfRule type="cellIs" dxfId="552" priority="558" operator="equal">
      <formula>"Medium"</formula>
    </cfRule>
    <cfRule type="cellIs" dxfId="551" priority="559" operator="equal">
      <formula>"High"</formula>
    </cfRule>
    <cfRule type="cellIs" dxfId="550" priority="564" operator="equal">
      <formula>"Low"</formula>
    </cfRule>
  </conditionalFormatting>
  <conditionalFormatting sqref="P23">
    <cfRule type="cellIs" dxfId="549" priority="545" operator="equal">
      <formula>"Low"</formula>
    </cfRule>
    <cfRule type="cellIs" dxfId="548" priority="546" operator="equal">
      <formula>"Medium"</formula>
    </cfRule>
    <cfRule type="cellIs" dxfId="547" priority="547" operator="equal">
      <formula>"High"</formula>
    </cfRule>
  </conditionalFormatting>
  <conditionalFormatting sqref="P23">
    <cfRule type="cellIs" dxfId="546" priority="548" operator="equal">
      <formula>"Low"</formula>
    </cfRule>
    <cfRule type="cellIs" dxfId="545" priority="549" operator="equal">
      <formula>"Medium"</formula>
    </cfRule>
    <cfRule type="cellIs" dxfId="544" priority="550" operator="equal">
      <formula>"High"</formula>
    </cfRule>
  </conditionalFormatting>
  <conditionalFormatting sqref="P24 P22 O22:O24 W22:W24">
    <cfRule type="cellIs" dxfId="543" priority="551" operator="equal">
      <formula>"Low"</formula>
    </cfRule>
    <cfRule type="cellIs" dxfId="542" priority="552" operator="equal">
      <formula>"Medium"</formula>
    </cfRule>
    <cfRule type="cellIs" dxfId="541" priority="553" operator="equal">
      <formula>"High"</formula>
    </cfRule>
  </conditionalFormatting>
  <conditionalFormatting sqref="P24 P22">
    <cfRule type="cellIs" dxfId="540" priority="554" operator="equal">
      <formula>"Low"</formula>
    </cfRule>
    <cfRule type="cellIs" dxfId="539" priority="555" operator="equal">
      <formula>"Medium"</formula>
    </cfRule>
    <cfRule type="cellIs" dxfId="538" priority="556" operator="equal">
      <formula>"High"</formula>
    </cfRule>
  </conditionalFormatting>
  <conditionalFormatting sqref="X24 X22">
    <cfRule type="cellIs" dxfId="537" priority="539" operator="equal">
      <formula>"Low"</formula>
    </cfRule>
    <cfRule type="cellIs" dxfId="536" priority="540" operator="equal">
      <formula>"Medium"</formula>
    </cfRule>
    <cfRule type="cellIs" dxfId="535" priority="541" operator="equal">
      <formula>"High"</formula>
    </cfRule>
  </conditionalFormatting>
  <conditionalFormatting sqref="X24 X22">
    <cfRule type="cellIs" dxfId="534" priority="542" operator="equal">
      <formula>"Low"</formula>
    </cfRule>
    <cfRule type="cellIs" dxfId="533" priority="543" operator="equal">
      <formula>"Medium"</formula>
    </cfRule>
    <cfRule type="cellIs" dxfId="532" priority="544" operator="equal">
      <formula>"High"</formula>
    </cfRule>
  </conditionalFormatting>
  <conditionalFormatting sqref="X23">
    <cfRule type="cellIs" dxfId="531" priority="533" operator="equal">
      <formula>"Low"</formula>
    </cfRule>
    <cfRule type="cellIs" dxfId="530" priority="534" operator="equal">
      <formula>"Medium"</formula>
    </cfRule>
    <cfRule type="cellIs" dxfId="529" priority="535" operator="equal">
      <formula>"High"</formula>
    </cfRule>
  </conditionalFormatting>
  <conditionalFormatting sqref="X23">
    <cfRule type="cellIs" dxfId="528" priority="536" operator="equal">
      <formula>"Low"</formula>
    </cfRule>
    <cfRule type="cellIs" dxfId="527" priority="537" operator="equal">
      <formula>"Medium"</formula>
    </cfRule>
    <cfRule type="cellIs" dxfId="526" priority="538" operator="equal">
      <formula>"High"</formula>
    </cfRule>
  </conditionalFormatting>
  <conditionalFormatting sqref="O29:P29 W29:X29 W35:X35 O35:P35">
    <cfRule type="cellIs" dxfId="525" priority="527" operator="equal">
      <formula>"Low"</formula>
    </cfRule>
    <cfRule type="cellIs" dxfId="524" priority="528" operator="equal">
      <formula>"Medium"</formula>
    </cfRule>
    <cfRule type="cellIs" dxfId="523" priority="529" operator="equal">
      <formula>"High"</formula>
    </cfRule>
  </conditionalFormatting>
  <conditionalFormatting sqref="O29:P29 O35:P35">
    <cfRule type="cellIs" dxfId="522" priority="530" operator="equal">
      <formula>"Low"</formula>
    </cfRule>
    <cfRule type="cellIs" dxfId="521" priority="531" operator="equal">
      <formula>"Medium"</formula>
    </cfRule>
    <cfRule type="cellIs" dxfId="520" priority="532" operator="equal">
      <formula>"High"</formula>
    </cfRule>
  </conditionalFormatting>
  <conditionalFormatting sqref="O35:P35">
    <cfRule type="cellIs" dxfId="519" priority="521" operator="equal">
      <formula>"Low"</formula>
    </cfRule>
    <cfRule type="cellIs" dxfId="518" priority="522" operator="equal">
      <formula>"Medium"</formula>
    </cfRule>
    <cfRule type="cellIs" dxfId="517" priority="523" operator="equal">
      <formula>"High"</formula>
    </cfRule>
  </conditionalFormatting>
  <conditionalFormatting sqref="O35:P35">
    <cfRule type="cellIs" dxfId="516" priority="524" operator="equal">
      <formula>"Low"</formula>
    </cfRule>
    <cfRule type="cellIs" dxfId="515" priority="525" operator="equal">
      <formula>"Medium"</formula>
    </cfRule>
    <cfRule type="cellIs" dxfId="514" priority="526" operator="equal">
      <formula>"High"</formula>
    </cfRule>
  </conditionalFormatting>
  <conditionalFormatting sqref="W35">
    <cfRule type="cellIs" dxfId="513" priority="515" operator="equal">
      <formula>"Low"</formula>
    </cfRule>
    <cfRule type="cellIs" dxfId="512" priority="516" operator="equal">
      <formula>"Medium"</formula>
    </cfRule>
    <cfRule type="cellIs" dxfId="511" priority="517" operator="equal">
      <formula>"High"</formula>
    </cfRule>
  </conditionalFormatting>
  <conditionalFormatting sqref="W35">
    <cfRule type="cellIs" dxfId="510" priority="518" operator="equal">
      <formula>"Low"</formula>
    </cfRule>
    <cfRule type="cellIs" dxfId="509" priority="519" operator="equal">
      <formula>"Medium"</formula>
    </cfRule>
    <cfRule type="cellIs" dxfId="508" priority="520" operator="equal">
      <formula>"High"</formula>
    </cfRule>
  </conditionalFormatting>
  <conditionalFormatting sqref="X35">
    <cfRule type="cellIs" dxfId="507" priority="509" operator="equal">
      <formula>"Low"</formula>
    </cfRule>
    <cfRule type="cellIs" dxfId="506" priority="510" operator="equal">
      <formula>"Medium"</formula>
    </cfRule>
    <cfRule type="cellIs" dxfId="505" priority="511" operator="equal">
      <formula>"High"</formula>
    </cfRule>
  </conditionalFormatting>
  <conditionalFormatting sqref="X35">
    <cfRule type="cellIs" dxfId="504" priority="512" operator="equal">
      <formula>"Low"</formula>
    </cfRule>
    <cfRule type="cellIs" dxfId="503" priority="513" operator="equal">
      <formula>"Medium"</formula>
    </cfRule>
    <cfRule type="cellIs" dxfId="502" priority="514" operator="equal">
      <formula>"High"</formula>
    </cfRule>
  </conditionalFormatting>
  <conditionalFormatting sqref="O37:P37">
    <cfRule type="cellIs" dxfId="501" priority="503" operator="equal">
      <formula>"Low"</formula>
    </cfRule>
    <cfRule type="cellIs" dxfId="500" priority="504" operator="equal">
      <formula>"Medium"</formula>
    </cfRule>
    <cfRule type="cellIs" dxfId="499" priority="505" operator="equal">
      <formula>"High"</formula>
    </cfRule>
  </conditionalFormatting>
  <conditionalFormatting sqref="O37:P37">
    <cfRule type="cellIs" dxfId="498" priority="506" operator="equal">
      <formula>"Low"</formula>
    </cfRule>
    <cfRule type="cellIs" dxfId="497" priority="507" operator="equal">
      <formula>"Medium"</formula>
    </cfRule>
    <cfRule type="cellIs" dxfId="496" priority="508" operator="equal">
      <formula>"High"</formula>
    </cfRule>
  </conditionalFormatting>
  <conditionalFormatting sqref="W37">
    <cfRule type="cellIs" dxfId="495" priority="497" operator="equal">
      <formula>"Low"</formula>
    </cfRule>
    <cfRule type="cellIs" dxfId="494" priority="498" operator="equal">
      <formula>"Medium"</formula>
    </cfRule>
    <cfRule type="cellIs" dxfId="493" priority="499" operator="equal">
      <formula>"High"</formula>
    </cfRule>
  </conditionalFormatting>
  <conditionalFormatting sqref="W37">
    <cfRule type="cellIs" dxfId="492" priority="500" operator="equal">
      <formula>"Low"</formula>
    </cfRule>
    <cfRule type="cellIs" dxfId="491" priority="501" operator="equal">
      <formula>"Medium"</formula>
    </cfRule>
    <cfRule type="cellIs" dxfId="490" priority="502" operator="equal">
      <formula>"High"</formula>
    </cfRule>
  </conditionalFormatting>
  <conditionalFormatting sqref="X37">
    <cfRule type="cellIs" dxfId="489" priority="491" operator="equal">
      <formula>"Low"</formula>
    </cfRule>
    <cfRule type="cellIs" dxfId="488" priority="492" operator="equal">
      <formula>"Medium"</formula>
    </cfRule>
    <cfRule type="cellIs" dxfId="487" priority="493" operator="equal">
      <formula>"High"</formula>
    </cfRule>
  </conditionalFormatting>
  <conditionalFormatting sqref="X37">
    <cfRule type="cellIs" dxfId="486" priority="494" operator="equal">
      <formula>"Low"</formula>
    </cfRule>
    <cfRule type="cellIs" dxfId="485" priority="495" operator="equal">
      <formula>"Medium"</formula>
    </cfRule>
    <cfRule type="cellIs" dxfId="484" priority="496" operator="equal">
      <formula>"High"</formula>
    </cfRule>
  </conditionalFormatting>
  <conditionalFormatting sqref="P39 O39:O40 W39:W40 X39 W38:X38 O38:P38">
    <cfRule type="cellIs" dxfId="483" priority="485" operator="equal">
      <formula>"Low"</formula>
    </cfRule>
    <cfRule type="cellIs" dxfId="482" priority="486" operator="equal">
      <formula>"Medium"</formula>
    </cfRule>
    <cfRule type="cellIs" dxfId="481" priority="487" operator="equal">
      <formula>"High"</formula>
    </cfRule>
  </conditionalFormatting>
  <conditionalFormatting sqref="P39 O39:O40">
    <cfRule type="cellIs" dxfId="480" priority="488" operator="equal">
      <formula>"Low"</formula>
    </cfRule>
    <cfRule type="cellIs" dxfId="479" priority="489" operator="equal">
      <formula>"Medium"</formula>
    </cfRule>
    <cfRule type="cellIs" dxfId="478" priority="490" operator="equal">
      <formula>"High"</formula>
    </cfRule>
  </conditionalFormatting>
  <conditionalFormatting sqref="P40">
    <cfRule type="cellIs" dxfId="477" priority="479" operator="equal">
      <formula>"Low"</formula>
    </cfRule>
    <cfRule type="cellIs" dxfId="476" priority="480" operator="equal">
      <formula>"Medium"</formula>
    </cfRule>
    <cfRule type="cellIs" dxfId="475" priority="481" operator="equal">
      <formula>"High"</formula>
    </cfRule>
  </conditionalFormatting>
  <conditionalFormatting sqref="P40">
    <cfRule type="cellIs" dxfId="474" priority="482" operator="equal">
      <formula>"Low"</formula>
    </cfRule>
    <cfRule type="cellIs" dxfId="473" priority="483" operator="equal">
      <formula>"Medium"</formula>
    </cfRule>
    <cfRule type="cellIs" dxfId="472" priority="484" operator="equal">
      <formula>"High"</formula>
    </cfRule>
  </conditionalFormatting>
  <conditionalFormatting sqref="X40">
    <cfRule type="cellIs" dxfId="471" priority="473" operator="equal">
      <formula>"Low"</formula>
    </cfRule>
    <cfRule type="cellIs" dxfId="470" priority="474" operator="equal">
      <formula>"Medium"</formula>
    </cfRule>
    <cfRule type="cellIs" dxfId="469" priority="475" operator="equal">
      <formula>"High"</formula>
    </cfRule>
  </conditionalFormatting>
  <conditionalFormatting sqref="X40">
    <cfRule type="cellIs" dxfId="468" priority="476" operator="equal">
      <formula>"Low"</formula>
    </cfRule>
    <cfRule type="cellIs" dxfId="467" priority="477" operator="equal">
      <formula>"Medium"</formula>
    </cfRule>
    <cfRule type="cellIs" dxfId="466" priority="478" operator="equal">
      <formula>"High"</formula>
    </cfRule>
  </conditionalFormatting>
  <conditionalFormatting sqref="O41:P41">
    <cfRule type="cellIs" dxfId="465" priority="467" operator="equal">
      <formula>"Low"</formula>
    </cfRule>
    <cfRule type="cellIs" dxfId="464" priority="468" operator="equal">
      <formula>"Medium"</formula>
    </cfRule>
    <cfRule type="cellIs" dxfId="463" priority="469" operator="equal">
      <formula>"High"</formula>
    </cfRule>
  </conditionalFormatting>
  <conditionalFormatting sqref="O41:P41">
    <cfRule type="cellIs" dxfId="462" priority="470" operator="equal">
      <formula>"Low"</formula>
    </cfRule>
    <cfRule type="cellIs" dxfId="461" priority="471" operator="equal">
      <formula>"Medium"</formula>
    </cfRule>
    <cfRule type="cellIs" dxfId="460" priority="472" operator="equal">
      <formula>"High"</formula>
    </cfRule>
  </conditionalFormatting>
  <conditionalFormatting sqref="X41">
    <cfRule type="cellIs" dxfId="459" priority="461" operator="equal">
      <formula>"Low"</formula>
    </cfRule>
    <cfRule type="cellIs" dxfId="458" priority="462" operator="equal">
      <formula>"Medium"</formula>
    </cfRule>
    <cfRule type="cellIs" dxfId="457" priority="463" operator="equal">
      <formula>"High"</formula>
    </cfRule>
  </conditionalFormatting>
  <conditionalFormatting sqref="X41">
    <cfRule type="cellIs" dxfId="456" priority="464" operator="equal">
      <formula>"Low"</formula>
    </cfRule>
    <cfRule type="cellIs" dxfId="455" priority="465" operator="equal">
      <formula>"Medium"</formula>
    </cfRule>
    <cfRule type="cellIs" dxfId="454" priority="466" operator="equal">
      <formula>"High"</formula>
    </cfRule>
  </conditionalFormatting>
  <conditionalFormatting sqref="W41">
    <cfRule type="cellIs" dxfId="453" priority="455" operator="equal">
      <formula>"Low"</formula>
    </cfRule>
    <cfRule type="cellIs" dxfId="452" priority="456" operator="equal">
      <formula>"Medium"</formula>
    </cfRule>
    <cfRule type="cellIs" dxfId="451" priority="457" operator="equal">
      <formula>"High"</formula>
    </cfRule>
  </conditionalFormatting>
  <conditionalFormatting sqref="W41">
    <cfRule type="cellIs" dxfId="450" priority="458" operator="equal">
      <formula>"Low"</formula>
    </cfRule>
    <cfRule type="cellIs" dxfId="449" priority="459" operator="equal">
      <formula>"Medium"</formula>
    </cfRule>
    <cfRule type="cellIs" dxfId="448" priority="460" operator="equal">
      <formula>"High"</formula>
    </cfRule>
  </conditionalFormatting>
  <conditionalFormatting sqref="X45">
    <cfRule type="cellIs" dxfId="447" priority="420" operator="equal">
      <formula>"Low"</formula>
    </cfRule>
  </conditionalFormatting>
  <conditionalFormatting sqref="P46 O44:O46 W44:W46">
    <cfRule type="cellIs" dxfId="446" priority="448" operator="equal">
      <formula>"Low"</formula>
    </cfRule>
    <cfRule type="cellIs" dxfId="445" priority="449" operator="equal">
      <formula>"Medium"</formula>
    </cfRule>
    <cfRule type="cellIs" dxfId="444" priority="450" operator="equal">
      <formula>"High"</formula>
    </cfRule>
  </conditionalFormatting>
  <conditionalFormatting sqref="P46 O44:O46">
    <cfRule type="cellIs" dxfId="443" priority="451" operator="equal">
      <formula>"Low"</formula>
    </cfRule>
    <cfRule type="cellIs" dxfId="442" priority="452" operator="equal">
      <formula>"Medium"</formula>
    </cfRule>
    <cfRule type="cellIs" dxfId="441" priority="453" operator="equal">
      <formula>"High"</formula>
    </cfRule>
  </conditionalFormatting>
  <conditionalFormatting sqref="P44:P45">
    <cfRule type="cellIs" dxfId="440" priority="442" operator="equal">
      <formula>"Low"</formula>
    </cfRule>
    <cfRule type="cellIs" dxfId="439" priority="443" operator="equal">
      <formula>"Medium"</formula>
    </cfRule>
    <cfRule type="cellIs" dxfId="438" priority="444" operator="equal">
      <formula>"High"</formula>
    </cfRule>
  </conditionalFormatting>
  <conditionalFormatting sqref="P44:P45">
    <cfRule type="cellIs" dxfId="437" priority="445" operator="equal">
      <formula>"Low"</formula>
    </cfRule>
    <cfRule type="cellIs" dxfId="436" priority="446" operator="equal">
      <formula>"Medium"</formula>
    </cfRule>
    <cfRule type="cellIs" dxfId="435" priority="447" operator="equal">
      <formula>"High"</formula>
    </cfRule>
  </conditionalFormatting>
  <conditionalFormatting sqref="X46">
    <cfRule type="cellIs" dxfId="434" priority="436" operator="equal">
      <formula>"Low"</formula>
    </cfRule>
    <cfRule type="cellIs" dxfId="433" priority="437" operator="equal">
      <formula>"Medium"</formula>
    </cfRule>
    <cfRule type="cellIs" dxfId="432" priority="438" operator="equal">
      <formula>"High"</formula>
    </cfRule>
  </conditionalFormatting>
  <conditionalFormatting sqref="X46">
    <cfRule type="cellIs" dxfId="431" priority="439" operator="equal">
      <formula>"Low"</formula>
    </cfRule>
    <cfRule type="cellIs" dxfId="430" priority="440" operator="equal">
      <formula>"Medium"</formula>
    </cfRule>
    <cfRule type="cellIs" dxfId="429" priority="441" operator="equal">
      <formula>"High"</formula>
    </cfRule>
  </conditionalFormatting>
  <conditionalFormatting sqref="X44:X45">
    <cfRule type="cellIs" dxfId="428" priority="430" operator="equal">
      <formula>"Low"</formula>
    </cfRule>
    <cfRule type="cellIs" dxfId="427" priority="431" operator="equal">
      <formula>"Medium"</formula>
    </cfRule>
    <cfRule type="cellIs" dxfId="426" priority="432" operator="equal">
      <formula>"High"</formula>
    </cfRule>
  </conditionalFormatting>
  <conditionalFormatting sqref="X44:X45">
    <cfRule type="cellIs" dxfId="425" priority="433" operator="equal">
      <formula>"Low"</formula>
    </cfRule>
    <cfRule type="cellIs" dxfId="424" priority="434" operator="equal">
      <formula>"Medium"</formula>
    </cfRule>
    <cfRule type="cellIs" dxfId="423" priority="435" operator="equal">
      <formula>"High"</formula>
    </cfRule>
  </conditionalFormatting>
  <conditionalFormatting sqref="O45 W45">
    <cfRule type="cellIs" dxfId="422" priority="428" operator="equal">
      <formula>"Medium"</formula>
    </cfRule>
    <cfRule type="cellIs" dxfId="421" priority="429" operator="equal">
      <formula>"High"</formula>
    </cfRule>
    <cfRule type="cellIs" dxfId="420" priority="454" operator="equal">
      <formula>"Low"</formula>
    </cfRule>
  </conditionalFormatting>
  <conditionalFormatting sqref="P45">
    <cfRule type="cellIs" dxfId="419" priority="423" operator="equal">
      <formula>"Low"</formula>
    </cfRule>
  </conditionalFormatting>
  <conditionalFormatting sqref="P45">
    <cfRule type="cellIs" dxfId="418" priority="424" operator="equal">
      <formula>"Medium"</formula>
    </cfRule>
    <cfRule type="cellIs" dxfId="417" priority="425" operator="equal">
      <formula>"High"</formula>
    </cfRule>
    <cfRule type="cellIs" dxfId="416" priority="426" operator="equal">
      <formula>"Low"</formula>
    </cfRule>
  </conditionalFormatting>
  <conditionalFormatting sqref="X45">
    <cfRule type="cellIs" dxfId="415" priority="421" operator="equal">
      <formula>"Medium"</formula>
    </cfRule>
    <cfRule type="cellIs" dxfId="414" priority="422" operator="equal">
      <formula>"High"</formula>
    </cfRule>
    <cfRule type="cellIs" dxfId="413" priority="427" operator="equal">
      <formula>"Low"</formula>
    </cfRule>
  </conditionalFormatting>
  <conditionalFormatting sqref="W47:W49 O47:P49">
    <cfRule type="cellIs" dxfId="412" priority="414" operator="equal">
      <formula>"Low"</formula>
    </cfRule>
    <cfRule type="cellIs" dxfId="411" priority="415" operator="equal">
      <formula>"Medium"</formula>
    </cfRule>
    <cfRule type="cellIs" dxfId="410" priority="416" operator="equal">
      <formula>"High"</formula>
    </cfRule>
  </conditionalFormatting>
  <conditionalFormatting sqref="O47:P49">
    <cfRule type="cellIs" dxfId="409" priority="417" operator="equal">
      <formula>"Low"</formula>
    </cfRule>
    <cfRule type="cellIs" dxfId="408" priority="418" operator="equal">
      <formula>"Medium"</formula>
    </cfRule>
    <cfRule type="cellIs" dxfId="407" priority="419" operator="equal">
      <formula>"High"</formula>
    </cfRule>
  </conditionalFormatting>
  <conditionalFormatting sqref="X47:X49">
    <cfRule type="cellIs" dxfId="406" priority="408" operator="equal">
      <formula>"Low"</formula>
    </cfRule>
    <cfRule type="cellIs" dxfId="405" priority="409" operator="equal">
      <formula>"Medium"</formula>
    </cfRule>
    <cfRule type="cellIs" dxfId="404" priority="410" operator="equal">
      <formula>"High"</formula>
    </cfRule>
  </conditionalFormatting>
  <conditionalFormatting sqref="X47:X49">
    <cfRule type="cellIs" dxfId="403" priority="411" operator="equal">
      <formula>"Low"</formula>
    </cfRule>
    <cfRule type="cellIs" dxfId="402" priority="412" operator="equal">
      <formula>"Medium"</formula>
    </cfRule>
    <cfRule type="cellIs" dxfId="401" priority="413" operator="equal">
      <formula>"High"</formula>
    </cfRule>
  </conditionalFormatting>
  <conditionalFormatting sqref="O51">
    <cfRule type="cellIs" dxfId="400" priority="402" operator="equal">
      <formula>"Low"</formula>
    </cfRule>
    <cfRule type="cellIs" dxfId="399" priority="403" operator="equal">
      <formula>"Medium"</formula>
    </cfRule>
    <cfRule type="cellIs" dxfId="398" priority="404" operator="equal">
      <formula>"High"</formula>
    </cfRule>
  </conditionalFormatting>
  <conditionalFormatting sqref="O51">
    <cfRule type="cellIs" dxfId="397" priority="405" operator="equal">
      <formula>"Low"</formula>
    </cfRule>
    <cfRule type="cellIs" dxfId="396" priority="406" operator="equal">
      <formula>"Medium"</formula>
    </cfRule>
    <cfRule type="cellIs" dxfId="395" priority="407" operator="equal">
      <formula>"High"</formula>
    </cfRule>
  </conditionalFormatting>
  <conditionalFormatting sqref="W51">
    <cfRule type="cellIs" dxfId="394" priority="396" operator="equal">
      <formula>"Low"</formula>
    </cfRule>
    <cfRule type="cellIs" dxfId="393" priority="397" operator="equal">
      <formula>"Medium"</formula>
    </cfRule>
    <cfRule type="cellIs" dxfId="392" priority="398" operator="equal">
      <formula>"High"</formula>
    </cfRule>
  </conditionalFormatting>
  <conditionalFormatting sqref="W51">
    <cfRule type="cellIs" dxfId="391" priority="399" operator="equal">
      <formula>"Low"</formula>
    </cfRule>
    <cfRule type="cellIs" dxfId="390" priority="400" operator="equal">
      <formula>"Medium"</formula>
    </cfRule>
    <cfRule type="cellIs" dxfId="389" priority="401" operator="equal">
      <formula>"High"</formula>
    </cfRule>
  </conditionalFormatting>
  <conditionalFormatting sqref="P51">
    <cfRule type="cellIs" dxfId="388" priority="390" operator="equal">
      <formula>"Low"</formula>
    </cfRule>
    <cfRule type="cellIs" dxfId="387" priority="391" operator="equal">
      <formula>"Medium"</formula>
    </cfRule>
    <cfRule type="cellIs" dxfId="386" priority="392" operator="equal">
      <formula>"High"</formula>
    </cfRule>
  </conditionalFormatting>
  <conditionalFormatting sqref="P51">
    <cfRule type="cellIs" dxfId="385" priority="393" operator="equal">
      <formula>"Low"</formula>
    </cfRule>
    <cfRule type="cellIs" dxfId="384" priority="394" operator="equal">
      <formula>"Medium"</formula>
    </cfRule>
    <cfRule type="cellIs" dxfId="383" priority="395" operator="equal">
      <formula>"High"</formula>
    </cfRule>
  </conditionalFormatting>
  <conditionalFormatting sqref="X51">
    <cfRule type="cellIs" dxfId="382" priority="384" operator="equal">
      <formula>"Low"</formula>
    </cfRule>
    <cfRule type="cellIs" dxfId="381" priority="385" operator="equal">
      <formula>"Medium"</formula>
    </cfRule>
    <cfRule type="cellIs" dxfId="380" priority="386" operator="equal">
      <formula>"High"</formula>
    </cfRule>
  </conditionalFormatting>
  <conditionalFormatting sqref="X51">
    <cfRule type="cellIs" dxfId="379" priority="387" operator="equal">
      <formula>"Low"</formula>
    </cfRule>
    <cfRule type="cellIs" dxfId="378" priority="388" operator="equal">
      <formula>"Medium"</formula>
    </cfRule>
    <cfRule type="cellIs" dxfId="377" priority="389" operator="equal">
      <formula>"High"</formula>
    </cfRule>
  </conditionalFormatting>
  <conditionalFormatting sqref="O50:P50">
    <cfRule type="cellIs" dxfId="376" priority="378" operator="equal">
      <formula>"Low"</formula>
    </cfRule>
    <cfRule type="cellIs" dxfId="375" priority="379" operator="equal">
      <formula>"Medium"</formula>
    </cfRule>
    <cfRule type="cellIs" dxfId="374" priority="380" operator="equal">
      <formula>"High"</formula>
    </cfRule>
  </conditionalFormatting>
  <conditionalFormatting sqref="O50:P50">
    <cfRule type="cellIs" dxfId="373" priority="381" operator="equal">
      <formula>"Low"</formula>
    </cfRule>
    <cfRule type="cellIs" dxfId="372" priority="382" operator="equal">
      <formula>"Medium"</formula>
    </cfRule>
    <cfRule type="cellIs" dxfId="371" priority="383" operator="equal">
      <formula>"High"</formula>
    </cfRule>
  </conditionalFormatting>
  <conditionalFormatting sqref="W50">
    <cfRule type="cellIs" dxfId="370" priority="372" operator="equal">
      <formula>"Low"</formula>
    </cfRule>
    <cfRule type="cellIs" dxfId="369" priority="373" operator="equal">
      <formula>"Medium"</formula>
    </cfRule>
    <cfRule type="cellIs" dxfId="368" priority="374" operator="equal">
      <formula>"High"</formula>
    </cfRule>
  </conditionalFormatting>
  <conditionalFormatting sqref="W50">
    <cfRule type="cellIs" dxfId="367" priority="375" operator="equal">
      <formula>"Low"</formula>
    </cfRule>
    <cfRule type="cellIs" dxfId="366" priority="376" operator="equal">
      <formula>"Medium"</formula>
    </cfRule>
    <cfRule type="cellIs" dxfId="365" priority="377" operator="equal">
      <formula>"High"</formula>
    </cfRule>
  </conditionalFormatting>
  <conditionalFormatting sqref="X50">
    <cfRule type="cellIs" dxfId="364" priority="366" operator="equal">
      <formula>"Low"</formula>
    </cfRule>
    <cfRule type="cellIs" dxfId="363" priority="367" operator="equal">
      <formula>"Medium"</formula>
    </cfRule>
    <cfRule type="cellIs" dxfId="362" priority="368" operator="equal">
      <formula>"High"</formula>
    </cfRule>
  </conditionalFormatting>
  <conditionalFormatting sqref="X50">
    <cfRule type="cellIs" dxfId="361" priority="369" operator="equal">
      <formula>"Low"</formula>
    </cfRule>
    <cfRule type="cellIs" dxfId="360" priority="370" operator="equal">
      <formula>"Medium"</formula>
    </cfRule>
    <cfRule type="cellIs" dxfId="359" priority="371" operator="equal">
      <formula>"High"</formula>
    </cfRule>
  </conditionalFormatting>
  <conditionalFormatting sqref="O52:O53">
    <cfRule type="cellIs" dxfId="358" priority="360" operator="equal">
      <formula>"Low"</formula>
    </cfRule>
    <cfRule type="cellIs" dxfId="357" priority="361" operator="equal">
      <formula>"Medium"</formula>
    </cfRule>
    <cfRule type="cellIs" dxfId="356" priority="362" operator="equal">
      <formula>"High"</formula>
    </cfRule>
  </conditionalFormatting>
  <conditionalFormatting sqref="O52:O53">
    <cfRule type="cellIs" dxfId="355" priority="363" operator="equal">
      <formula>"Low"</formula>
    </cfRule>
    <cfRule type="cellIs" dxfId="354" priority="364" operator="equal">
      <formula>"Medium"</formula>
    </cfRule>
    <cfRule type="cellIs" dxfId="353" priority="365" operator="equal">
      <formula>"High"</formula>
    </cfRule>
  </conditionalFormatting>
  <conditionalFormatting sqref="W52:W53">
    <cfRule type="cellIs" dxfId="352" priority="354" operator="equal">
      <formula>"Low"</formula>
    </cfRule>
    <cfRule type="cellIs" dxfId="351" priority="355" operator="equal">
      <formula>"Medium"</formula>
    </cfRule>
    <cfRule type="cellIs" dxfId="350" priority="356" operator="equal">
      <formula>"High"</formula>
    </cfRule>
  </conditionalFormatting>
  <conditionalFormatting sqref="W52:W53">
    <cfRule type="cellIs" dxfId="349" priority="357" operator="equal">
      <formula>"Low"</formula>
    </cfRule>
    <cfRule type="cellIs" dxfId="348" priority="358" operator="equal">
      <formula>"Medium"</formula>
    </cfRule>
    <cfRule type="cellIs" dxfId="347" priority="359" operator="equal">
      <formula>"High"</formula>
    </cfRule>
  </conditionalFormatting>
  <conditionalFormatting sqref="P52:P53">
    <cfRule type="cellIs" dxfId="346" priority="348" operator="equal">
      <formula>"Low"</formula>
    </cfRule>
    <cfRule type="cellIs" dxfId="345" priority="349" operator="equal">
      <formula>"Medium"</formula>
    </cfRule>
    <cfRule type="cellIs" dxfId="344" priority="350" operator="equal">
      <formula>"High"</formula>
    </cfRule>
  </conditionalFormatting>
  <conditionalFormatting sqref="P52:P53">
    <cfRule type="cellIs" dxfId="343" priority="351" operator="equal">
      <formula>"Low"</formula>
    </cfRule>
    <cfRule type="cellIs" dxfId="342" priority="352" operator="equal">
      <formula>"Medium"</formula>
    </cfRule>
    <cfRule type="cellIs" dxfId="341" priority="353" operator="equal">
      <formula>"High"</formula>
    </cfRule>
  </conditionalFormatting>
  <conditionalFormatting sqref="X52:X53">
    <cfRule type="cellIs" dxfId="340" priority="342" operator="equal">
      <formula>"Low"</formula>
    </cfRule>
    <cfRule type="cellIs" dxfId="339" priority="343" operator="equal">
      <formula>"Medium"</formula>
    </cfRule>
    <cfRule type="cellIs" dxfId="338" priority="344" operator="equal">
      <formula>"High"</formula>
    </cfRule>
  </conditionalFormatting>
  <conditionalFormatting sqref="X52:X53">
    <cfRule type="cellIs" dxfId="337" priority="345" operator="equal">
      <formula>"Low"</formula>
    </cfRule>
    <cfRule type="cellIs" dxfId="336" priority="346" operator="equal">
      <formula>"Medium"</formula>
    </cfRule>
    <cfRule type="cellIs" dxfId="335" priority="347" operator="equal">
      <formula>"High"</formula>
    </cfRule>
  </conditionalFormatting>
  <conditionalFormatting sqref="P56:P58 W60 O54:O60">
    <cfRule type="cellIs" dxfId="334" priority="330" operator="equal">
      <formula>"Low"</formula>
    </cfRule>
    <cfRule type="cellIs" dxfId="333" priority="331" operator="equal">
      <formula>"Medium"</formula>
    </cfRule>
    <cfRule type="cellIs" dxfId="332" priority="332" operator="equal">
      <formula>"High"</formula>
    </cfRule>
  </conditionalFormatting>
  <conditionalFormatting sqref="P56:P58 O54:O60">
    <cfRule type="cellIs" dxfId="331" priority="333" operator="equal">
      <formula>"Low"</formula>
    </cfRule>
    <cfRule type="cellIs" dxfId="330" priority="334" operator="equal">
      <formula>"Medium"</formula>
    </cfRule>
    <cfRule type="cellIs" dxfId="329" priority="335" operator="equal">
      <formula>"High"</formula>
    </cfRule>
  </conditionalFormatting>
  <conditionalFormatting sqref="W54:W60">
    <cfRule type="cellIs" dxfId="328" priority="324" operator="equal">
      <formula>"Low"</formula>
    </cfRule>
    <cfRule type="cellIs" dxfId="327" priority="325" operator="equal">
      <formula>"Medium"</formula>
    </cfRule>
    <cfRule type="cellIs" dxfId="326" priority="326" operator="equal">
      <formula>"High"</formula>
    </cfRule>
  </conditionalFormatting>
  <conditionalFormatting sqref="W54:W60">
    <cfRule type="cellIs" dxfId="325" priority="327" operator="equal">
      <formula>"Low"</formula>
    </cfRule>
    <cfRule type="cellIs" dxfId="324" priority="328" operator="equal">
      <formula>"Medium"</formula>
    </cfRule>
    <cfRule type="cellIs" dxfId="323" priority="329" operator="equal">
      <formula>"High"</formula>
    </cfRule>
  </conditionalFormatting>
  <conditionalFormatting sqref="P54:P55">
    <cfRule type="cellIs" dxfId="322" priority="318" operator="equal">
      <formula>"Low"</formula>
    </cfRule>
    <cfRule type="cellIs" dxfId="321" priority="319" operator="equal">
      <formula>"Medium"</formula>
    </cfRule>
    <cfRule type="cellIs" dxfId="320" priority="320" operator="equal">
      <formula>"High"</formula>
    </cfRule>
  </conditionalFormatting>
  <conditionalFormatting sqref="P54:P55">
    <cfRule type="cellIs" dxfId="319" priority="321" operator="equal">
      <formula>"Low"</formula>
    </cfRule>
    <cfRule type="cellIs" dxfId="318" priority="322" operator="equal">
      <formula>"Medium"</formula>
    </cfRule>
    <cfRule type="cellIs" dxfId="317" priority="323" operator="equal">
      <formula>"High"</formula>
    </cfRule>
  </conditionalFormatting>
  <conditionalFormatting sqref="X56:X58">
    <cfRule type="cellIs" dxfId="316" priority="312" operator="equal">
      <formula>"Low"</formula>
    </cfRule>
    <cfRule type="cellIs" dxfId="315" priority="313" operator="equal">
      <formula>"Medium"</formula>
    </cfRule>
    <cfRule type="cellIs" dxfId="314" priority="314" operator="equal">
      <formula>"High"</formula>
    </cfRule>
  </conditionalFormatting>
  <conditionalFormatting sqref="X56:X58">
    <cfRule type="cellIs" dxfId="313" priority="315" operator="equal">
      <formula>"Low"</formula>
    </cfRule>
    <cfRule type="cellIs" dxfId="312" priority="316" operator="equal">
      <formula>"Medium"</formula>
    </cfRule>
    <cfRule type="cellIs" dxfId="311" priority="317" operator="equal">
      <formula>"High"</formula>
    </cfRule>
  </conditionalFormatting>
  <conditionalFormatting sqref="X54:X55">
    <cfRule type="cellIs" dxfId="310" priority="306" operator="equal">
      <formula>"Low"</formula>
    </cfRule>
    <cfRule type="cellIs" dxfId="309" priority="307" operator="equal">
      <formula>"Medium"</formula>
    </cfRule>
    <cfRule type="cellIs" dxfId="308" priority="308" operator="equal">
      <formula>"High"</formula>
    </cfRule>
  </conditionalFormatting>
  <conditionalFormatting sqref="X54:X55">
    <cfRule type="cellIs" dxfId="307" priority="309" operator="equal">
      <formula>"Low"</formula>
    </cfRule>
    <cfRule type="cellIs" dxfId="306" priority="310" operator="equal">
      <formula>"Medium"</formula>
    </cfRule>
    <cfRule type="cellIs" dxfId="305" priority="311" operator="equal">
      <formula>"High"</formula>
    </cfRule>
  </conditionalFormatting>
  <conditionalFormatting sqref="P59:P60">
    <cfRule type="cellIs" dxfId="304" priority="303" operator="equal">
      <formula>"Low"</formula>
    </cfRule>
    <cfRule type="cellIs" dxfId="303" priority="652" operator="equal">
      <formula>"Medium"</formula>
    </cfRule>
    <cfRule type="cellIs" dxfId="302" priority="652" operator="equal">
      <formula>"High"</formula>
    </cfRule>
  </conditionalFormatting>
  <conditionalFormatting sqref="P59:P60 O60 W60">
    <cfRule type="cellIs" dxfId="301" priority="304" operator="equal">
      <formula>"Medium"</formula>
    </cfRule>
    <cfRule type="cellIs" dxfId="300" priority="305" operator="equal">
      <formula>"High"</formula>
    </cfRule>
    <cfRule type="cellIs" dxfId="299" priority="336" operator="equal">
      <formula>"Low"</formula>
    </cfRule>
  </conditionalFormatting>
  <conditionalFormatting sqref="X59:X60">
    <cfRule type="cellIs" dxfId="298" priority="300" operator="equal">
      <formula>"Low"</formula>
    </cfRule>
    <cfRule type="cellIs" dxfId="297" priority="653" operator="equal">
      <formula>"Medium"</formula>
    </cfRule>
    <cfRule type="cellIs" dxfId="296" priority="653" operator="equal">
      <formula>"High"</formula>
    </cfRule>
  </conditionalFormatting>
  <conditionalFormatting sqref="X59:X60">
    <cfRule type="cellIs" dxfId="295" priority="301" operator="equal">
      <formula>"Medium"</formula>
    </cfRule>
    <cfRule type="cellIs" dxfId="294" priority="302" operator="equal">
      <formula>"High"</formula>
    </cfRule>
    <cfRule type="cellIs" dxfId="293" priority="337" operator="equal">
      <formula>"Low"</formula>
    </cfRule>
  </conditionalFormatting>
  <conditionalFormatting sqref="P60">
    <cfRule type="cellIs" dxfId="292" priority="295" operator="equal">
      <formula>"Low"</formula>
    </cfRule>
  </conditionalFormatting>
  <conditionalFormatting sqref="P60">
    <cfRule type="cellIs" dxfId="291" priority="296" operator="equal">
      <formula>"Medium"</formula>
    </cfRule>
    <cfRule type="cellIs" dxfId="290" priority="297" operator="equal">
      <formula>"High"</formula>
    </cfRule>
    <cfRule type="cellIs" dxfId="289" priority="298" operator="equal">
      <formula>"Low"</formula>
    </cfRule>
  </conditionalFormatting>
  <conditionalFormatting sqref="X60">
    <cfRule type="cellIs" dxfId="288" priority="292" operator="equal">
      <formula>"Low"</formula>
    </cfRule>
  </conditionalFormatting>
  <conditionalFormatting sqref="X60">
    <cfRule type="cellIs" dxfId="287" priority="293" operator="equal">
      <formula>"Medium"</formula>
    </cfRule>
    <cfRule type="cellIs" dxfId="286" priority="294" operator="equal">
      <formula>"High"</formula>
    </cfRule>
    <cfRule type="cellIs" dxfId="285" priority="299" operator="equal">
      <formula>"Low"</formula>
    </cfRule>
  </conditionalFormatting>
  <conditionalFormatting sqref="W61">
    <cfRule type="cellIs" dxfId="284" priority="283" operator="equal">
      <formula>"Low"</formula>
    </cfRule>
    <cfRule type="cellIs" dxfId="283" priority="284" operator="equal">
      <formula>"Medium"</formula>
    </cfRule>
    <cfRule type="cellIs" dxfId="282" priority="285" operator="equal">
      <formula>"High"</formula>
    </cfRule>
  </conditionalFormatting>
  <conditionalFormatting sqref="O61:P61">
    <cfRule type="cellIs" dxfId="281" priority="280" operator="equal">
      <formula>"Low"</formula>
    </cfRule>
    <cfRule type="cellIs" dxfId="280" priority="286" operator="equal">
      <formula>"Medium"</formula>
    </cfRule>
    <cfRule type="cellIs" dxfId="279" priority="287" operator="equal">
      <formula>"High"</formula>
    </cfRule>
  </conditionalFormatting>
  <conditionalFormatting sqref="O61:P61 W61">
    <cfRule type="cellIs" dxfId="278" priority="281" operator="equal">
      <formula>"Medium"</formula>
    </cfRule>
    <cfRule type="cellIs" dxfId="277" priority="282" operator="equal">
      <formula>"High"</formula>
    </cfRule>
    <cfRule type="cellIs" dxfId="276" priority="654" operator="equal">
      <formula>"Low"</formula>
    </cfRule>
  </conditionalFormatting>
  <conditionalFormatting sqref="X61">
    <cfRule type="cellIs" dxfId="275" priority="277" operator="equal">
      <formula>"Low"</formula>
    </cfRule>
    <cfRule type="cellIs" dxfId="274" priority="655" operator="equal">
      <formula>"Medium"</formula>
    </cfRule>
    <cfRule type="cellIs" dxfId="273" priority="655" operator="equal">
      <formula>"High"</formula>
    </cfRule>
  </conditionalFormatting>
  <conditionalFormatting sqref="X61">
    <cfRule type="cellIs" dxfId="272" priority="278" operator="equal">
      <formula>"Medium"</formula>
    </cfRule>
    <cfRule type="cellIs" dxfId="271" priority="279" operator="equal">
      <formula>"High"</formula>
    </cfRule>
    <cfRule type="cellIs" dxfId="270" priority="656" operator="equal">
      <formula>"Low"</formula>
    </cfRule>
  </conditionalFormatting>
  <conditionalFormatting sqref="O62">
    <cfRule type="cellIs" dxfId="269" priority="271" operator="equal">
      <formula>"Low"</formula>
    </cfRule>
    <cfRule type="cellIs" dxfId="268" priority="272" operator="equal">
      <formula>"Medium"</formula>
    </cfRule>
    <cfRule type="cellIs" dxfId="267" priority="273" operator="equal">
      <formula>"High"</formula>
    </cfRule>
  </conditionalFormatting>
  <conditionalFormatting sqref="O62">
    <cfRule type="cellIs" dxfId="266" priority="274" operator="equal">
      <formula>"Low"</formula>
    </cfRule>
    <cfRule type="cellIs" dxfId="265" priority="275" operator="equal">
      <formula>"Medium"</formula>
    </cfRule>
    <cfRule type="cellIs" dxfId="264" priority="276" operator="equal">
      <formula>"High"</formula>
    </cfRule>
  </conditionalFormatting>
  <conditionalFormatting sqref="W62">
    <cfRule type="cellIs" dxfId="263" priority="265" operator="equal">
      <formula>"Low"</formula>
    </cfRule>
    <cfRule type="cellIs" dxfId="262" priority="266" operator="equal">
      <formula>"Medium"</formula>
    </cfRule>
    <cfRule type="cellIs" dxfId="261" priority="267" operator="equal">
      <formula>"High"</formula>
    </cfRule>
  </conditionalFormatting>
  <conditionalFormatting sqref="W62">
    <cfRule type="cellIs" dxfId="260" priority="268" operator="equal">
      <formula>"Low"</formula>
    </cfRule>
    <cfRule type="cellIs" dxfId="259" priority="269" operator="equal">
      <formula>"Medium"</formula>
    </cfRule>
    <cfRule type="cellIs" dxfId="258" priority="270" operator="equal">
      <formula>"High"</formula>
    </cfRule>
  </conditionalFormatting>
  <conditionalFormatting sqref="P62">
    <cfRule type="cellIs" dxfId="257" priority="259" operator="equal">
      <formula>"Low"</formula>
    </cfRule>
    <cfRule type="cellIs" dxfId="256" priority="260" operator="equal">
      <formula>"Medium"</formula>
    </cfRule>
    <cfRule type="cellIs" dxfId="255" priority="261" operator="equal">
      <formula>"High"</formula>
    </cfRule>
  </conditionalFormatting>
  <conditionalFormatting sqref="P62">
    <cfRule type="cellIs" dxfId="254" priority="262" operator="equal">
      <formula>"Low"</formula>
    </cfRule>
    <cfRule type="cellIs" dxfId="253" priority="263" operator="equal">
      <formula>"Medium"</formula>
    </cfRule>
    <cfRule type="cellIs" dxfId="252" priority="264" operator="equal">
      <formula>"High"</formula>
    </cfRule>
  </conditionalFormatting>
  <conditionalFormatting sqref="X62">
    <cfRule type="cellIs" dxfId="251" priority="253" operator="equal">
      <formula>"Low"</formula>
    </cfRule>
    <cfRule type="cellIs" dxfId="250" priority="254" operator="equal">
      <formula>"Medium"</formula>
    </cfRule>
    <cfRule type="cellIs" dxfId="249" priority="255" operator="equal">
      <formula>"High"</formula>
    </cfRule>
  </conditionalFormatting>
  <conditionalFormatting sqref="X62">
    <cfRule type="cellIs" dxfId="248" priority="256" operator="equal">
      <formula>"Low"</formula>
    </cfRule>
    <cfRule type="cellIs" dxfId="247" priority="257" operator="equal">
      <formula>"Medium"</formula>
    </cfRule>
    <cfRule type="cellIs" dxfId="246" priority="258" operator="equal">
      <formula>"High"</formula>
    </cfRule>
  </conditionalFormatting>
  <conditionalFormatting sqref="P25">
    <cfRule type="cellIs" dxfId="245" priority="250" operator="equal">
      <formula>"Low"</formula>
    </cfRule>
    <cfRule type="cellIs" dxfId="244" priority="251" operator="equal">
      <formula>"Medium"</formula>
    </cfRule>
    <cfRule type="cellIs" dxfId="243" priority="252" operator="equal">
      <formula>"High"</formula>
    </cfRule>
  </conditionalFormatting>
  <conditionalFormatting sqref="X25">
    <cfRule type="cellIs" dxfId="242" priority="241" operator="equal">
      <formula>"Low"</formula>
    </cfRule>
    <cfRule type="cellIs" dxfId="241" priority="242" operator="equal">
      <formula>"Medium"</formula>
    </cfRule>
    <cfRule type="cellIs" dxfId="240" priority="243" operator="equal">
      <formula>"High"</formula>
    </cfRule>
  </conditionalFormatting>
  <conditionalFormatting sqref="O25:P25 W25">
    <cfRule type="cellIs" dxfId="239" priority="247" operator="equal">
      <formula>"Low"</formula>
    </cfRule>
    <cfRule type="cellIs" dxfId="238" priority="248" operator="equal">
      <formula>"Medium"</formula>
    </cfRule>
    <cfRule type="cellIs" dxfId="237" priority="249" operator="equal">
      <formula>"High"</formula>
    </cfRule>
  </conditionalFormatting>
  <conditionalFormatting sqref="X25">
    <cfRule type="cellIs" dxfId="236" priority="244" operator="equal">
      <formula>"Low"</formula>
    </cfRule>
    <cfRule type="cellIs" dxfId="235" priority="245" operator="equal">
      <formula>"Medium"</formula>
    </cfRule>
    <cfRule type="cellIs" dxfId="234" priority="246" operator="equal">
      <formula>"High"</formula>
    </cfRule>
  </conditionalFormatting>
  <conditionalFormatting sqref="O43:P43 W43">
    <cfRule type="cellIs" dxfId="233" priority="223" operator="equal">
      <formula>"Low"</formula>
    </cfRule>
    <cfRule type="cellIs" dxfId="232" priority="224" operator="equal">
      <formula>"Medium"</formula>
    </cfRule>
    <cfRule type="cellIs" dxfId="231" priority="225" operator="equal">
      <formula>"High"</formula>
    </cfRule>
  </conditionalFormatting>
  <conditionalFormatting sqref="O43:P43">
    <cfRule type="cellIs" dxfId="230" priority="226" operator="equal">
      <formula>"Low"</formula>
    </cfRule>
    <cfRule type="cellIs" dxfId="229" priority="227" operator="equal">
      <formula>"Medium"</formula>
    </cfRule>
    <cfRule type="cellIs" dxfId="228" priority="228" operator="equal">
      <formula>"High"</formula>
    </cfRule>
  </conditionalFormatting>
  <conditionalFormatting sqref="X43">
    <cfRule type="cellIs" dxfId="227" priority="217" operator="equal">
      <formula>"Low"</formula>
    </cfRule>
    <cfRule type="cellIs" dxfId="226" priority="218" operator="equal">
      <formula>"Medium"</formula>
    </cfRule>
    <cfRule type="cellIs" dxfId="225" priority="219" operator="equal">
      <formula>"High"</formula>
    </cfRule>
  </conditionalFormatting>
  <conditionalFormatting sqref="X43">
    <cfRule type="cellIs" dxfId="224" priority="220" operator="equal">
      <formula>"Low"</formula>
    </cfRule>
    <cfRule type="cellIs" dxfId="223" priority="221" operator="equal">
      <formula>"Medium"</formula>
    </cfRule>
    <cfRule type="cellIs" dxfId="222" priority="222" operator="equal">
      <formula>"High"</formula>
    </cfRule>
  </conditionalFormatting>
  <conditionalFormatting sqref="P33">
    <cfRule type="cellIs" dxfId="221" priority="208" operator="equal">
      <formula>"Low"</formula>
    </cfRule>
    <cfRule type="cellIs" dxfId="220" priority="209" operator="equal">
      <formula>"Medium"</formula>
    </cfRule>
    <cfRule type="cellIs" dxfId="219" priority="210" operator="equal">
      <formula>"High"</formula>
    </cfRule>
  </conditionalFormatting>
  <conditionalFormatting sqref="O33 W33">
    <cfRule type="cellIs" dxfId="218" priority="214" operator="equal">
      <formula>"Low"</formula>
    </cfRule>
    <cfRule type="cellIs" dxfId="217" priority="215" operator="equal">
      <formula>"Medium"</formula>
    </cfRule>
    <cfRule type="cellIs" dxfId="216" priority="216" operator="equal">
      <formula>"High"</formula>
    </cfRule>
  </conditionalFormatting>
  <conditionalFormatting sqref="P33">
    <cfRule type="cellIs" dxfId="215" priority="211" operator="equal">
      <formula>"Low"</formula>
    </cfRule>
    <cfRule type="cellIs" dxfId="214" priority="212" operator="equal">
      <formula>"Medium"</formula>
    </cfRule>
    <cfRule type="cellIs" dxfId="213" priority="213" operator="equal">
      <formula>"High"</formula>
    </cfRule>
  </conditionalFormatting>
  <conditionalFormatting sqref="X33">
    <cfRule type="cellIs" dxfId="212" priority="202" operator="equal">
      <formula>"Low"</formula>
    </cfRule>
    <cfRule type="cellIs" dxfId="211" priority="203" operator="equal">
      <formula>"Medium"</formula>
    </cfRule>
    <cfRule type="cellIs" dxfId="210" priority="204" operator="equal">
      <formula>"High"</formula>
    </cfRule>
  </conditionalFormatting>
  <conditionalFormatting sqref="X33">
    <cfRule type="cellIs" dxfId="209" priority="205" operator="equal">
      <formula>"Low"</formula>
    </cfRule>
    <cfRule type="cellIs" dxfId="208" priority="206" operator="equal">
      <formula>"Medium"</formula>
    </cfRule>
    <cfRule type="cellIs" dxfId="207" priority="207" operator="equal">
      <formula>"High"</formula>
    </cfRule>
  </conditionalFormatting>
  <conditionalFormatting sqref="P32:P34 P30">
    <cfRule type="cellIs" dxfId="206" priority="199" operator="equal">
      <formula>"Low"</formula>
    </cfRule>
    <cfRule type="cellIs" dxfId="205" priority="200" operator="equal">
      <formula>"Medium"</formula>
    </cfRule>
    <cfRule type="cellIs" dxfId="204" priority="201" operator="equal">
      <formula>"High"</formula>
    </cfRule>
  </conditionalFormatting>
  <conditionalFormatting sqref="W30:W34">
    <cfRule type="cellIs" dxfId="203" priority="160" operator="equal">
      <formula>"Low"</formula>
    </cfRule>
    <cfRule type="cellIs" dxfId="202" priority="161" operator="equal">
      <formula>"Medium"</formula>
    </cfRule>
    <cfRule type="cellIs" dxfId="201" priority="162" operator="equal">
      <formula>"High"</formula>
    </cfRule>
  </conditionalFormatting>
  <conditionalFormatting sqref="P31">
    <cfRule type="cellIs" dxfId="200" priority="190" operator="equal">
      <formula>"Low"</formula>
    </cfRule>
    <cfRule type="cellIs" dxfId="199" priority="191" operator="equal">
      <formula>"Medium"</formula>
    </cfRule>
    <cfRule type="cellIs" dxfId="198" priority="192" operator="equal">
      <formula>"High"</formula>
    </cfRule>
  </conditionalFormatting>
  <conditionalFormatting sqref="P31">
    <cfRule type="cellIs" dxfId="197" priority="193" operator="equal">
      <formula>"Low"</formula>
    </cfRule>
    <cfRule type="cellIs" dxfId="196" priority="194" operator="equal">
      <formula>"Medium"</formula>
    </cfRule>
    <cfRule type="cellIs" dxfId="195" priority="195" operator="equal">
      <formula>"High"</formula>
    </cfRule>
  </conditionalFormatting>
  <conditionalFormatting sqref="P32:P34 P30 W30:W34 X30 O30:O34 X34">
    <cfRule type="cellIs" dxfId="194" priority="196" operator="equal">
      <formula>"Low"</formula>
    </cfRule>
    <cfRule type="cellIs" dxfId="193" priority="197" operator="equal">
      <formula>"Medium"</formula>
    </cfRule>
    <cfRule type="cellIs" dxfId="192" priority="198" operator="equal">
      <formula>"High"</formula>
    </cfRule>
  </conditionalFormatting>
  <conditionalFormatting sqref="X32:X34">
    <cfRule type="cellIs" dxfId="191" priority="187" operator="equal">
      <formula>"Low"</formula>
    </cfRule>
    <cfRule type="cellIs" dxfId="190" priority="188" operator="equal">
      <formula>"Medium"</formula>
    </cfRule>
    <cfRule type="cellIs" dxfId="189" priority="189" operator="equal">
      <formula>"High"</formula>
    </cfRule>
  </conditionalFormatting>
  <conditionalFormatting sqref="X32:X34">
    <cfRule type="cellIs" dxfId="188" priority="184" operator="equal">
      <formula>"Low"</formula>
    </cfRule>
    <cfRule type="cellIs" dxfId="187" priority="185" operator="equal">
      <formula>"Medium"</formula>
    </cfRule>
    <cfRule type="cellIs" dxfId="186" priority="186" operator="equal">
      <formula>"High"</formula>
    </cfRule>
  </conditionalFormatting>
  <conditionalFormatting sqref="X31">
    <cfRule type="cellIs" dxfId="185" priority="178" operator="equal">
      <formula>"Low"</formula>
    </cfRule>
    <cfRule type="cellIs" dxfId="184" priority="179" operator="equal">
      <formula>"Medium"</formula>
    </cfRule>
    <cfRule type="cellIs" dxfId="183" priority="180" operator="equal">
      <formula>"High"</formula>
    </cfRule>
  </conditionalFormatting>
  <conditionalFormatting sqref="X31">
    <cfRule type="cellIs" dxfId="182" priority="181" operator="equal">
      <formula>"Low"</formula>
    </cfRule>
    <cfRule type="cellIs" dxfId="181" priority="182" operator="equal">
      <formula>"Medium"</formula>
    </cfRule>
    <cfRule type="cellIs" dxfId="180" priority="183" operator="equal">
      <formula>"High"</formula>
    </cfRule>
  </conditionalFormatting>
  <conditionalFormatting sqref="O30:P34">
    <cfRule type="cellIs" dxfId="179" priority="172" operator="equal">
      <formula>"Low"</formula>
    </cfRule>
    <cfRule type="cellIs" dxfId="178" priority="173" operator="equal">
      <formula>"Medium"</formula>
    </cfRule>
    <cfRule type="cellIs" dxfId="177" priority="174" operator="equal">
      <formula>"High"</formula>
    </cfRule>
  </conditionalFormatting>
  <conditionalFormatting sqref="O30:P34">
    <cfRule type="cellIs" dxfId="176" priority="175" operator="equal">
      <formula>"Low"</formula>
    </cfRule>
    <cfRule type="cellIs" dxfId="175" priority="176" operator="equal">
      <formula>"Medium"</formula>
    </cfRule>
    <cfRule type="cellIs" dxfId="174" priority="177" operator="equal">
      <formula>"High"</formula>
    </cfRule>
  </conditionalFormatting>
  <conditionalFormatting sqref="X30:X34">
    <cfRule type="cellIs" dxfId="173" priority="166" operator="equal">
      <formula>"Low"</formula>
    </cfRule>
    <cfRule type="cellIs" dxfId="172" priority="167" operator="equal">
      <formula>"Medium"</formula>
    </cfRule>
    <cfRule type="cellIs" dxfId="171" priority="168" operator="equal">
      <formula>"High"</formula>
    </cfRule>
  </conditionalFormatting>
  <conditionalFormatting sqref="X30:X34">
    <cfRule type="cellIs" dxfId="170" priority="169" operator="equal">
      <formula>"Low"</formula>
    </cfRule>
    <cfRule type="cellIs" dxfId="169" priority="170" operator="equal">
      <formula>"Medium"</formula>
    </cfRule>
    <cfRule type="cellIs" dxfId="168" priority="171" operator="equal">
      <formula>"High"</formula>
    </cfRule>
  </conditionalFormatting>
  <conditionalFormatting sqref="W30:W34">
    <cfRule type="cellIs" dxfId="167" priority="163" operator="equal">
      <formula>"Low"</formula>
    </cfRule>
    <cfRule type="cellIs" dxfId="166" priority="164" operator="equal">
      <formula>"Medium"</formula>
    </cfRule>
    <cfRule type="cellIs" dxfId="165" priority="165" operator="equal">
      <formula>"High"</formula>
    </cfRule>
  </conditionalFormatting>
  <conditionalFormatting sqref="O8:P8 W8">
    <cfRule type="cellIs" dxfId="164" priority="154" operator="equal">
      <formula>"Low"</formula>
    </cfRule>
    <cfRule type="cellIs" dxfId="163" priority="155" operator="equal">
      <formula>"Medium"</formula>
    </cfRule>
    <cfRule type="cellIs" dxfId="162" priority="156" operator="equal">
      <formula>"High"</formula>
    </cfRule>
  </conditionalFormatting>
  <conditionalFormatting sqref="O8:P8">
    <cfRule type="cellIs" dxfId="161" priority="157" operator="equal">
      <formula>"Low"</formula>
    </cfRule>
    <cfRule type="cellIs" dxfId="160" priority="158" operator="equal">
      <formula>"Medium"</formula>
    </cfRule>
    <cfRule type="cellIs" dxfId="159" priority="159" operator="equal">
      <formula>"High"</formula>
    </cfRule>
  </conditionalFormatting>
  <conditionalFormatting sqref="X8">
    <cfRule type="cellIs" dxfId="158" priority="148" operator="equal">
      <formula>"Low"</formula>
    </cfRule>
    <cfRule type="cellIs" dxfId="157" priority="149" operator="equal">
      <formula>"Medium"</formula>
    </cfRule>
    <cfRule type="cellIs" dxfId="156" priority="150" operator="equal">
      <formula>"High"</formula>
    </cfRule>
  </conditionalFormatting>
  <conditionalFormatting sqref="X8">
    <cfRule type="cellIs" dxfId="155" priority="151" operator="equal">
      <formula>"Low"</formula>
    </cfRule>
    <cfRule type="cellIs" dxfId="154" priority="152" operator="equal">
      <formula>"Medium"</formula>
    </cfRule>
    <cfRule type="cellIs" dxfId="153" priority="153" operator="equal">
      <formula>"High"</formula>
    </cfRule>
  </conditionalFormatting>
  <conditionalFormatting sqref="P17">
    <cfRule type="cellIs" dxfId="152" priority="136" operator="equal">
      <formula>"Low"</formula>
    </cfRule>
    <cfRule type="cellIs" dxfId="151" priority="137" operator="equal">
      <formula>"Medium"</formula>
    </cfRule>
    <cfRule type="cellIs" dxfId="150" priority="138" operator="equal">
      <formula>"High"</formula>
    </cfRule>
  </conditionalFormatting>
  <conditionalFormatting sqref="X17">
    <cfRule type="cellIs" dxfId="149" priority="133" operator="equal">
      <formula>"Low"</formula>
    </cfRule>
    <cfRule type="cellIs" dxfId="148" priority="134" operator="equal">
      <formula>"Medium"</formula>
    </cfRule>
    <cfRule type="cellIs" dxfId="147" priority="135" operator="equal">
      <formula>"High"</formula>
    </cfRule>
  </conditionalFormatting>
  <conditionalFormatting sqref="X17">
    <cfRule type="cellIs" dxfId="146" priority="130" operator="equal">
      <formula>"Low"</formula>
    </cfRule>
    <cfRule type="cellIs" dxfId="145" priority="131" operator="equal">
      <formula>"Medium"</formula>
    </cfRule>
    <cfRule type="cellIs" dxfId="144" priority="132" operator="equal">
      <formula>"High"</formula>
    </cfRule>
  </conditionalFormatting>
  <conditionalFormatting sqref="O17 W17">
    <cfRule type="cellIs" dxfId="143" priority="142" operator="equal">
      <formula>"Low"</formula>
    </cfRule>
    <cfRule type="cellIs" dxfId="142" priority="143" operator="equal">
      <formula>"Medium"</formula>
    </cfRule>
    <cfRule type="cellIs" dxfId="141" priority="144" operator="equal">
      <formula>"High"</formula>
    </cfRule>
  </conditionalFormatting>
  <conditionalFormatting sqref="O17">
    <cfRule type="cellIs" dxfId="140" priority="145" operator="equal">
      <formula>"Low"</formula>
    </cfRule>
    <cfRule type="cellIs" dxfId="139" priority="146" operator="equal">
      <formula>"Medium"</formula>
    </cfRule>
    <cfRule type="cellIs" dxfId="138" priority="147" operator="equal">
      <formula>"High"</formula>
    </cfRule>
  </conditionalFormatting>
  <conditionalFormatting sqref="P17">
    <cfRule type="cellIs" dxfId="137" priority="139" operator="equal">
      <formula>"Low"</formula>
    </cfRule>
    <cfRule type="cellIs" dxfId="136" priority="140" operator="equal">
      <formula>"Medium"</formula>
    </cfRule>
    <cfRule type="cellIs" dxfId="135" priority="141" operator="equal">
      <formula>"High"</formula>
    </cfRule>
  </conditionalFormatting>
  <conditionalFormatting sqref="W63 O63">
    <cfRule type="cellIs" dxfId="134" priority="127" operator="equal">
      <formula>"Low"</formula>
    </cfRule>
    <cfRule type="cellIs" dxfId="133" priority="128" operator="equal">
      <formula>"Medium"</formula>
    </cfRule>
    <cfRule type="cellIs" dxfId="132" priority="129" operator="equal">
      <formula>"High"</formula>
    </cfRule>
  </conditionalFormatting>
  <conditionalFormatting sqref="P63">
    <cfRule type="cellIs" dxfId="131" priority="121" operator="equal">
      <formula>"Low"</formula>
    </cfRule>
    <cfRule type="cellIs" dxfId="130" priority="122" operator="equal">
      <formula>"Medium"</formula>
    </cfRule>
    <cfRule type="cellIs" dxfId="129" priority="123" operator="equal">
      <formula>"High"</formula>
    </cfRule>
  </conditionalFormatting>
  <conditionalFormatting sqref="P63">
    <cfRule type="cellIs" dxfId="128" priority="124" operator="equal">
      <formula>"Low"</formula>
    </cfRule>
    <cfRule type="cellIs" dxfId="127" priority="125" operator="equal">
      <formula>"Medium"</formula>
    </cfRule>
    <cfRule type="cellIs" dxfId="126" priority="126" operator="equal">
      <formula>"High"</formula>
    </cfRule>
  </conditionalFormatting>
  <conditionalFormatting sqref="X63">
    <cfRule type="cellIs" dxfId="125" priority="115" operator="equal">
      <formula>"Low"</formula>
    </cfRule>
    <cfRule type="cellIs" dxfId="124" priority="116" operator="equal">
      <formula>"Medium"</formula>
    </cfRule>
    <cfRule type="cellIs" dxfId="123" priority="117" operator="equal">
      <formula>"High"</formula>
    </cfRule>
  </conditionalFormatting>
  <conditionalFormatting sqref="X63">
    <cfRule type="cellIs" dxfId="122" priority="118" operator="equal">
      <formula>"Low"</formula>
    </cfRule>
    <cfRule type="cellIs" dxfId="121" priority="119" operator="equal">
      <formula>"Medium"</formula>
    </cfRule>
    <cfRule type="cellIs" dxfId="120" priority="120" operator="equal">
      <formula>"High"</formula>
    </cfRule>
  </conditionalFormatting>
  <conditionalFormatting sqref="O36:P36">
    <cfRule type="cellIs" dxfId="119" priority="112" operator="equal">
      <formula>"Low"</formula>
    </cfRule>
    <cfRule type="cellIs" dxfId="118" priority="113" operator="equal">
      <formula>"Medium"</formula>
    </cfRule>
    <cfRule type="cellIs" dxfId="117" priority="114" operator="equal">
      <formula>"High"</formula>
    </cfRule>
  </conditionalFormatting>
  <conditionalFormatting sqref="O36:P36 W36:X36">
    <cfRule type="cellIs" dxfId="116" priority="109" operator="equal">
      <formula>"Low"</formula>
    </cfRule>
    <cfRule type="cellIs" dxfId="115" priority="110" operator="equal">
      <formula>"Medium"</formula>
    </cfRule>
    <cfRule type="cellIs" dxfId="114" priority="111" operator="equal">
      <formula>"High"</formula>
    </cfRule>
  </conditionalFormatting>
  <conditionalFormatting sqref="W18">
    <cfRule type="cellIs" dxfId="113" priority="106" operator="equal">
      <formula>"Low"</formula>
    </cfRule>
    <cfRule type="cellIs" dxfId="112" priority="107" operator="equal">
      <formula>"Medium"</formula>
    </cfRule>
    <cfRule type="cellIs" dxfId="111" priority="108" operator="equal">
      <formula>"High"</formula>
    </cfRule>
  </conditionalFormatting>
  <conditionalFormatting sqref="X18">
    <cfRule type="cellIs" dxfId="110" priority="97" operator="equal">
      <formula>"Low"</formula>
    </cfRule>
    <cfRule type="cellIs" dxfId="109" priority="98" operator="equal">
      <formula>"Medium"</formula>
    </cfRule>
    <cfRule type="cellIs" dxfId="108" priority="99" operator="equal">
      <formula>"High"</formula>
    </cfRule>
  </conditionalFormatting>
  <conditionalFormatting sqref="X18">
    <cfRule type="cellIs" dxfId="107" priority="94" operator="equal">
      <formula>"Low"</formula>
    </cfRule>
    <cfRule type="cellIs" dxfId="106" priority="95" operator="equal">
      <formula>"Medium"</formula>
    </cfRule>
    <cfRule type="cellIs" dxfId="105" priority="96" operator="equal">
      <formula>"High"</formula>
    </cfRule>
  </conditionalFormatting>
  <conditionalFormatting sqref="O18:P18">
    <cfRule type="cellIs" dxfId="104" priority="100" operator="equal">
      <formula>"Low"</formula>
    </cfRule>
    <cfRule type="cellIs" dxfId="103" priority="101" operator="equal">
      <formula>"Medium"</formula>
    </cfRule>
    <cfRule type="cellIs" dxfId="102" priority="102" operator="equal">
      <formula>"High"</formula>
    </cfRule>
  </conditionalFormatting>
  <conditionalFormatting sqref="O18:P18">
    <cfRule type="cellIs" dxfId="101" priority="103" operator="equal">
      <formula>"Low"</formula>
    </cfRule>
    <cfRule type="cellIs" dxfId="100" priority="104" operator="equal">
      <formula>"Medium"</formula>
    </cfRule>
    <cfRule type="cellIs" dxfId="99" priority="105" operator="equal">
      <formula>"High"</formula>
    </cfRule>
  </conditionalFormatting>
  <conditionalFormatting sqref="W26:W28">
    <cfRule type="cellIs" dxfId="98" priority="91" operator="equal">
      <formula>"Low"</formula>
    </cfRule>
    <cfRule type="cellIs" dxfId="97" priority="92" operator="equal">
      <formula>"Medium"</formula>
    </cfRule>
    <cfRule type="cellIs" dxfId="96" priority="93" operator="equal">
      <formula>"High"</formula>
    </cfRule>
  </conditionalFormatting>
  <conditionalFormatting sqref="P26:P28">
    <cfRule type="cellIs" dxfId="95" priority="88" operator="equal">
      <formula>"Low"</formula>
    </cfRule>
    <cfRule type="cellIs" dxfId="94" priority="89" operator="equal">
      <formula>"Medium"</formula>
    </cfRule>
    <cfRule type="cellIs" dxfId="93" priority="90" operator="equal">
      <formula>"High"</formula>
    </cfRule>
  </conditionalFormatting>
  <conditionalFormatting sqref="O26:O28">
    <cfRule type="cellIs" dxfId="92" priority="76" operator="equal">
      <formula>"Low"</formula>
    </cfRule>
    <cfRule type="cellIs" dxfId="91" priority="77" operator="equal">
      <formula>"Medium"</formula>
    </cfRule>
    <cfRule type="cellIs" dxfId="90" priority="78" operator="equal">
      <formula>"High"</formula>
    </cfRule>
  </conditionalFormatting>
  <conditionalFormatting sqref="X26:X28">
    <cfRule type="cellIs" dxfId="89" priority="79" operator="equal">
      <formula>"Low"</formula>
    </cfRule>
    <cfRule type="cellIs" dxfId="88" priority="80" operator="equal">
      <formula>"Medium"</formula>
    </cfRule>
    <cfRule type="cellIs" dxfId="87" priority="81" operator="equal">
      <formula>"High"</formula>
    </cfRule>
  </conditionalFormatting>
  <conditionalFormatting sqref="O26:O28">
    <cfRule type="cellIs" dxfId="86" priority="73" operator="equal">
      <formula>"Low"</formula>
    </cfRule>
    <cfRule type="cellIs" dxfId="85" priority="74" operator="equal">
      <formula>"Medium"</formula>
    </cfRule>
    <cfRule type="cellIs" dxfId="84" priority="75" operator="equal">
      <formula>"High"</formula>
    </cfRule>
  </conditionalFormatting>
  <conditionalFormatting sqref="P26:P28">
    <cfRule type="cellIs" dxfId="83" priority="85" operator="equal">
      <formula>"Low"</formula>
    </cfRule>
    <cfRule type="cellIs" dxfId="82" priority="86" operator="equal">
      <formula>"Medium"</formula>
    </cfRule>
    <cfRule type="cellIs" dxfId="81" priority="87" operator="equal">
      <formula>"High"</formula>
    </cfRule>
  </conditionalFormatting>
  <conditionalFormatting sqref="X26:X28">
    <cfRule type="cellIs" dxfId="80" priority="82" operator="equal">
      <formula>"Low"</formula>
    </cfRule>
    <cfRule type="cellIs" dxfId="79" priority="83" operator="equal">
      <formula>"Medium"</formula>
    </cfRule>
    <cfRule type="cellIs" dxfId="78" priority="84" operator="equal">
      <formula>"High"</formula>
    </cfRule>
  </conditionalFormatting>
  <conditionalFormatting sqref="O42 W42">
    <cfRule type="cellIs" dxfId="77" priority="70" operator="equal">
      <formula>"Low"</formula>
    </cfRule>
    <cfRule type="cellIs" dxfId="76" priority="71" operator="equal">
      <formula>"Medium"</formula>
    </cfRule>
    <cfRule type="cellIs" dxfId="75" priority="72" operator="equal">
      <formula>"High"</formula>
    </cfRule>
  </conditionalFormatting>
  <conditionalFormatting sqref="X42">
    <cfRule type="cellIs" dxfId="74" priority="55" operator="equal">
      <formula>"Low"</formula>
    </cfRule>
    <cfRule type="cellIs" dxfId="73" priority="56" operator="equal">
      <formula>"Medium"</formula>
    </cfRule>
    <cfRule type="cellIs" dxfId="72" priority="57" operator="equal">
      <formula>"High"</formula>
    </cfRule>
  </conditionalFormatting>
  <conditionalFormatting sqref="O42">
    <cfRule type="cellIs" dxfId="71" priority="67" operator="equal">
      <formula>"Low"</formula>
    </cfRule>
    <cfRule type="cellIs" dxfId="70" priority="68" operator="equal">
      <formula>"Medium"</formula>
    </cfRule>
    <cfRule type="cellIs" dxfId="69" priority="69" operator="equal">
      <formula>"High"</formula>
    </cfRule>
  </conditionalFormatting>
  <conditionalFormatting sqref="P42">
    <cfRule type="cellIs" dxfId="68" priority="61" operator="equal">
      <formula>"Low"</formula>
    </cfRule>
    <cfRule type="cellIs" dxfId="67" priority="62" operator="equal">
      <formula>"Medium"</formula>
    </cfRule>
    <cfRule type="cellIs" dxfId="66" priority="63" operator="equal">
      <formula>"High"</formula>
    </cfRule>
  </conditionalFormatting>
  <conditionalFormatting sqref="P42">
    <cfRule type="cellIs" dxfId="65" priority="64" operator="equal">
      <formula>"Low"</formula>
    </cfRule>
    <cfRule type="cellIs" dxfId="64" priority="65" operator="equal">
      <formula>"Medium"</formula>
    </cfRule>
    <cfRule type="cellIs" dxfId="63" priority="66" operator="equal">
      <formula>"High"</formula>
    </cfRule>
  </conditionalFormatting>
  <conditionalFormatting sqref="X42">
    <cfRule type="cellIs" dxfId="62" priority="58" operator="equal">
      <formula>"Low"</formula>
    </cfRule>
    <cfRule type="cellIs" dxfId="61" priority="59" operator="equal">
      <formula>"Medium"</formula>
    </cfRule>
    <cfRule type="cellIs" dxfId="60" priority="60" operator="equal">
      <formula>"High"</formula>
    </cfRule>
  </conditionalFormatting>
  <conditionalFormatting sqref="O14:P14 W14">
    <cfRule type="cellIs" dxfId="59" priority="49" operator="equal">
      <formula>"Low"</formula>
    </cfRule>
    <cfRule type="cellIs" dxfId="58" priority="50" operator="equal">
      <formula>"Medium"</formula>
    </cfRule>
    <cfRule type="cellIs" dxfId="57" priority="51" operator="equal">
      <formula>"High"</formula>
    </cfRule>
  </conditionalFormatting>
  <conditionalFormatting sqref="P14">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X14">
    <cfRule type="cellIs" dxfId="53" priority="43" operator="equal">
      <formula>"Low"</formula>
    </cfRule>
    <cfRule type="cellIs" dxfId="52" priority="44" operator="equal">
      <formula>"Medium"</formula>
    </cfRule>
    <cfRule type="cellIs" dxfId="51" priority="45" operator="equal">
      <formula>"High"</formula>
    </cfRule>
  </conditionalFormatting>
  <conditionalFormatting sqref="X14">
    <cfRule type="cellIs" dxfId="50" priority="46" operator="equal">
      <formula>"Low"</formula>
    </cfRule>
    <cfRule type="cellIs" dxfId="49" priority="47" operator="equal">
      <formula>"Medium"</formula>
    </cfRule>
    <cfRule type="cellIs" dxfId="48" priority="48" operator="equal">
      <formula>"High"</formula>
    </cfRule>
  </conditionalFormatting>
  <conditionalFormatting sqref="P14">
    <cfRule type="cellIs" dxfId="47" priority="37" operator="equal">
      <formula>"Low"</formula>
    </cfRule>
    <cfRule type="cellIs" dxfId="46" priority="38" operator="equal">
      <formula>"Medium"</formula>
    </cfRule>
    <cfRule type="cellIs" dxfId="45" priority="39" operator="equal">
      <formula>"High"</formula>
    </cfRule>
  </conditionalFormatting>
  <conditionalFormatting sqref="P14">
    <cfRule type="cellIs" dxfId="44" priority="40" operator="equal">
      <formula>"Low"</formula>
    </cfRule>
    <cfRule type="cellIs" dxfId="43" priority="41" operator="equal">
      <formula>"Medium"</formula>
    </cfRule>
    <cfRule type="cellIs" dxfId="42" priority="42" operator="equal">
      <formula>"High"</formula>
    </cfRule>
  </conditionalFormatting>
  <conditionalFormatting sqref="X14">
    <cfRule type="cellIs" dxfId="41" priority="31" operator="equal">
      <formula>"Low"</formula>
    </cfRule>
    <cfRule type="cellIs" dxfId="40" priority="32" operator="equal">
      <formula>"Medium"</formula>
    </cfRule>
    <cfRule type="cellIs" dxfId="39" priority="33" operator="equal">
      <formula>"High"</formula>
    </cfRule>
  </conditionalFormatting>
  <conditionalFormatting sqref="X14">
    <cfRule type="cellIs" dxfId="38" priority="34" operator="equal">
      <formula>"Low"</formula>
    </cfRule>
    <cfRule type="cellIs" dxfId="37" priority="35" operator="equal">
      <formula>"Medium"</formula>
    </cfRule>
    <cfRule type="cellIs" dxfId="36" priority="36" operator="equal">
      <formula>"High"</formula>
    </cfRule>
  </conditionalFormatting>
  <conditionalFormatting sqref="O20 W20">
    <cfRule type="cellIs" dxfId="35" priority="28" operator="equal">
      <formula>"Low"</formula>
    </cfRule>
    <cfRule type="cellIs" dxfId="34" priority="29" operator="equal">
      <formula>"Medium"</formula>
    </cfRule>
    <cfRule type="cellIs" dxfId="33" priority="30" operator="equal">
      <formula>"High"</formula>
    </cfRule>
  </conditionalFormatting>
  <conditionalFormatting sqref="P20">
    <cfRule type="cellIs" dxfId="32" priority="22" operator="equal">
      <formula>"Low"</formula>
    </cfRule>
    <cfRule type="cellIs" dxfId="31" priority="23" operator="equal">
      <formula>"Medium"</formula>
    </cfRule>
    <cfRule type="cellIs" dxfId="30" priority="24" operator="equal">
      <formula>"High"</formula>
    </cfRule>
  </conditionalFormatting>
  <conditionalFormatting sqref="P20">
    <cfRule type="cellIs" dxfId="29" priority="25" operator="equal">
      <formula>"Low"</formula>
    </cfRule>
    <cfRule type="cellIs" dxfId="28" priority="26" operator="equal">
      <formula>"Medium"</formula>
    </cfRule>
    <cfRule type="cellIs" dxfId="27" priority="27" operator="equal">
      <formula>"High"</formula>
    </cfRule>
  </conditionalFormatting>
  <conditionalFormatting sqref="X20">
    <cfRule type="cellIs" dxfId="26" priority="16" operator="equal">
      <formula>"Low"</formula>
    </cfRule>
    <cfRule type="cellIs" dxfId="25" priority="17" operator="equal">
      <formula>"Medium"</formula>
    </cfRule>
    <cfRule type="cellIs" dxfId="24" priority="18" operator="equal">
      <formula>"High"</formula>
    </cfRule>
  </conditionalFormatting>
  <conditionalFormatting sqref="X20">
    <cfRule type="cellIs" dxfId="23" priority="19" operator="equal">
      <formula>"Low"</formula>
    </cfRule>
    <cfRule type="cellIs" dxfId="22" priority="20" operator="equal">
      <formula>"Medium"</formula>
    </cfRule>
    <cfRule type="cellIs" dxfId="21" priority="21" operator="equal">
      <formula>"High"</formula>
    </cfRule>
  </conditionalFormatting>
  <conditionalFormatting sqref="O16 W16">
    <cfRule type="cellIs" dxfId="20" priority="13" operator="equal">
      <formula>"Low"</formula>
    </cfRule>
    <cfRule type="cellIs" dxfId="19" priority="14" operator="equal">
      <formula>"Medium"</formula>
    </cfRule>
    <cfRule type="cellIs" dxfId="18" priority="15" operator="equal">
      <formula>"High"</formula>
    </cfRule>
  </conditionalFormatting>
  <conditionalFormatting sqref="P16">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16">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16">
    <cfRule type="cellIs" dxfId="11" priority="1" operator="equal">
      <formula>"Low"</formula>
    </cfRule>
    <cfRule type="cellIs" dxfId="10" priority="2" operator="equal">
      <formula>"Medium"</formula>
    </cfRule>
    <cfRule type="cellIs" dxfId="9" priority="3" operator="equal">
      <formula>"High"</formula>
    </cfRule>
  </conditionalFormatting>
  <conditionalFormatting sqref="X16">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31:Z38 Z41:Z63 Z22:Z29 Z10:Z20" xr:uid="{00000000-0002-0000-0100-000001000000}">
      <formula1>"New,Provisional,Open,Triggered,In Control,Closed"</formula1>
    </dataValidation>
    <dataValidation type="list" allowBlank="1" showInputMessage="1" showErrorMessage="1" sqref="Z9 Z30 Z39:Z40 Z14:Z16"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38 Z19 Z21" xr:uid="{1830A596-D9EE-4FFB-A7CB-87C6F7F9DB90}">
      <formula1>"New,Provisional,Open,Triggered,Closed"</formula1>
    </dataValidation>
    <dataValidation operator="lessThanOrEqual" allowBlank="1" showInputMessage="1" showErrorMessage="1" sqref="D29:D35 D38:D41"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V43:V63 N43:N63 N8:N37 V8:V15 V17:V37</xm:sqref>
        </x14:dataValidation>
        <x14:dataValidation type="list" allowBlank="1" showInputMessage="1" showErrorMessage="1" xr:uid="{93A00811-C2EB-4FD4-A60E-0F38C595D9AC}">
          <x14:formula1>
            <xm:f>'Risk Matrix'!$C$3:$G$3</xm:f>
          </x14:formula1>
          <xm:sqref>U43:U63 M43:M63 M8:M37 U8:U37</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U38:V40 M38:N40 U42:V42 M42:N42</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U41:V41 M41:N41</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U30:U34 M30:N34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K19" sqref="K19"/>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C50"/>
  <sheetViews>
    <sheetView topLeftCell="A4" zoomScale="90" zoomScaleNormal="90" workbookViewId="0">
      <selection activeCell="R22" sqref="R22"/>
    </sheetView>
  </sheetViews>
  <sheetFormatPr defaultRowHeight="12.75" x14ac:dyDescent="0.2"/>
  <cols>
    <col min="1" max="1" width="18.140625" customWidth="1"/>
    <col min="10" max="10" width="14.42578125" bestFit="1" customWidth="1"/>
  </cols>
  <sheetData>
    <row r="1" spans="1:5" x14ac:dyDescent="0.2">
      <c r="A1" s="152" t="s">
        <v>507</v>
      </c>
    </row>
    <row r="2" spans="1:5" x14ac:dyDescent="0.2">
      <c r="B2" t="s">
        <v>166</v>
      </c>
      <c r="C2" t="s">
        <v>167</v>
      </c>
      <c r="D2" t="s">
        <v>168</v>
      </c>
      <c r="E2" t="s">
        <v>169</v>
      </c>
    </row>
    <row r="3" spans="1:5" x14ac:dyDescent="0.2">
      <c r="A3" s="45" t="s">
        <v>506</v>
      </c>
      <c r="B3">
        <v>3</v>
      </c>
      <c r="C3">
        <v>5</v>
      </c>
      <c r="D3">
        <v>1</v>
      </c>
      <c r="E3" s="45">
        <f>SUM(B3:D3)</f>
        <v>9</v>
      </c>
    </row>
    <row r="4" spans="1:5" x14ac:dyDescent="0.2">
      <c r="A4" s="45" t="s">
        <v>285</v>
      </c>
      <c r="B4">
        <v>1</v>
      </c>
      <c r="C4">
        <v>12</v>
      </c>
      <c r="D4">
        <v>0</v>
      </c>
      <c r="E4" s="45">
        <f t="shared" ref="E4:E5" si="0">SUM(B4:D4)</f>
        <v>13</v>
      </c>
    </row>
    <row r="5" spans="1:5" x14ac:dyDescent="0.2">
      <c r="A5" s="45" t="s">
        <v>236</v>
      </c>
      <c r="B5">
        <v>1</v>
      </c>
      <c r="C5">
        <v>16</v>
      </c>
      <c r="D5">
        <v>0</v>
      </c>
      <c r="E5" s="45">
        <f t="shared" si="0"/>
        <v>17</v>
      </c>
    </row>
    <row r="6" spans="1:5" x14ac:dyDescent="0.2">
      <c r="B6" s="45">
        <f>SUM(B3:B5)</f>
        <v>5</v>
      </c>
      <c r="C6" s="45">
        <f t="shared" ref="C6:E6" si="1">SUM(C3:C5)</f>
        <v>33</v>
      </c>
      <c r="D6" s="45">
        <f t="shared" si="1"/>
        <v>1</v>
      </c>
      <c r="E6" s="45">
        <f t="shared" si="1"/>
        <v>39</v>
      </c>
    </row>
    <row r="8" spans="1:5" x14ac:dyDescent="0.2">
      <c r="A8" s="168" t="s">
        <v>508</v>
      </c>
      <c r="B8" s="47" t="s">
        <v>385</v>
      </c>
      <c r="C8" s="47" t="s">
        <v>391</v>
      </c>
      <c r="D8" s="47" t="s">
        <v>509</v>
      </c>
      <c r="E8" s="47" t="s">
        <v>169</v>
      </c>
    </row>
    <row r="9" spans="1:5" x14ac:dyDescent="0.2">
      <c r="A9" s="45" t="s">
        <v>506</v>
      </c>
      <c r="B9">
        <v>1</v>
      </c>
      <c r="C9">
        <v>1</v>
      </c>
      <c r="D9">
        <v>1</v>
      </c>
      <c r="E9" s="45">
        <f>SUM(B9:D9)</f>
        <v>3</v>
      </c>
    </row>
    <row r="10" spans="1:5" x14ac:dyDescent="0.2">
      <c r="A10" s="45" t="s">
        <v>285</v>
      </c>
      <c r="B10">
        <v>0</v>
      </c>
      <c r="C10">
        <v>0</v>
      </c>
      <c r="D10">
        <v>0</v>
      </c>
      <c r="E10" s="45">
        <f t="shared" ref="E10:E12" si="2">SUM(B10:D10)</f>
        <v>0</v>
      </c>
    </row>
    <row r="11" spans="1:5" x14ac:dyDescent="0.2">
      <c r="A11" s="45" t="s">
        <v>236</v>
      </c>
      <c r="B11">
        <v>0</v>
      </c>
      <c r="C11">
        <v>0</v>
      </c>
      <c r="D11">
        <v>0</v>
      </c>
      <c r="E11" s="45">
        <f t="shared" si="2"/>
        <v>0</v>
      </c>
    </row>
    <row r="12" spans="1:5" x14ac:dyDescent="0.2">
      <c r="A12" s="45" t="s">
        <v>427</v>
      </c>
      <c r="B12">
        <v>0</v>
      </c>
      <c r="C12">
        <v>1</v>
      </c>
      <c r="D12">
        <v>0</v>
      </c>
      <c r="E12" s="45">
        <f t="shared" si="2"/>
        <v>1</v>
      </c>
    </row>
    <row r="13" spans="1:5" x14ac:dyDescent="0.2">
      <c r="B13" s="45">
        <f>SUM(B9:B12)</f>
        <v>1</v>
      </c>
      <c r="C13" s="45">
        <f t="shared" ref="C13:E13" si="3">SUM(C9:C12)</f>
        <v>2</v>
      </c>
      <c r="D13" s="45">
        <f t="shared" si="3"/>
        <v>1</v>
      </c>
      <c r="E13" s="45">
        <f t="shared" si="3"/>
        <v>4</v>
      </c>
    </row>
    <row r="14" spans="1:5" x14ac:dyDescent="0.2">
      <c r="A14" s="152" t="s">
        <v>507</v>
      </c>
    </row>
    <row r="15" spans="1:5" x14ac:dyDescent="0.2">
      <c r="B15" t="s">
        <v>166</v>
      </c>
      <c r="C15" t="s">
        <v>167</v>
      </c>
      <c r="D15" t="s">
        <v>168</v>
      </c>
      <c r="E15" t="s">
        <v>169</v>
      </c>
    </row>
    <row r="16" spans="1:5" x14ac:dyDescent="0.2">
      <c r="A16" s="46" t="s">
        <v>170</v>
      </c>
      <c r="B16">
        <v>4</v>
      </c>
      <c r="C16">
        <v>8</v>
      </c>
      <c r="D16">
        <v>1</v>
      </c>
      <c r="E16" s="45">
        <f>SUM(B16:D16)</f>
        <v>13</v>
      </c>
    </row>
    <row r="17" spans="1:29" x14ac:dyDescent="0.2">
      <c r="A17" s="46" t="s">
        <v>171</v>
      </c>
      <c r="B17">
        <v>1</v>
      </c>
      <c r="C17">
        <v>1</v>
      </c>
      <c r="D17">
        <v>0</v>
      </c>
      <c r="E17" s="45">
        <f t="shared" ref="E17:E21" si="4">SUM(B17:D17)</f>
        <v>2</v>
      </c>
    </row>
    <row r="18" spans="1:29" x14ac:dyDescent="0.2">
      <c r="A18" s="46" t="s">
        <v>107</v>
      </c>
      <c r="B18">
        <v>0</v>
      </c>
      <c r="C18">
        <v>3</v>
      </c>
      <c r="D18">
        <v>0</v>
      </c>
      <c r="E18" s="45">
        <f t="shared" si="4"/>
        <v>3</v>
      </c>
    </row>
    <row r="19" spans="1:29" x14ac:dyDescent="0.2">
      <c r="A19" s="46" t="s">
        <v>173</v>
      </c>
      <c r="B19">
        <v>0</v>
      </c>
      <c r="C19">
        <v>1</v>
      </c>
      <c r="D19">
        <v>0</v>
      </c>
      <c r="E19" s="45">
        <f t="shared" si="4"/>
        <v>1</v>
      </c>
    </row>
    <row r="20" spans="1:29" x14ac:dyDescent="0.2">
      <c r="A20" s="45" t="s">
        <v>180</v>
      </c>
      <c r="B20">
        <v>0</v>
      </c>
      <c r="C20">
        <v>6</v>
      </c>
      <c r="D20">
        <v>0</v>
      </c>
      <c r="E20" s="45">
        <f t="shared" si="4"/>
        <v>6</v>
      </c>
    </row>
    <row r="21" spans="1:29" x14ac:dyDescent="0.2">
      <c r="A21" s="45" t="s">
        <v>447</v>
      </c>
      <c r="B21">
        <v>0</v>
      </c>
      <c r="C21">
        <v>14</v>
      </c>
      <c r="D21">
        <v>0</v>
      </c>
      <c r="E21" s="45">
        <f t="shared" si="4"/>
        <v>14</v>
      </c>
      <c r="J21" s="45"/>
      <c r="R21" s="152" t="s">
        <v>507</v>
      </c>
    </row>
    <row r="22" spans="1:29" x14ac:dyDescent="0.2">
      <c r="A22" s="45" t="s">
        <v>174</v>
      </c>
      <c r="B22" s="45">
        <f>SUM(B16:B21)</f>
        <v>5</v>
      </c>
      <c r="C22" s="45">
        <f>SUM(C16:C21)</f>
        <v>33</v>
      </c>
      <c r="D22" s="45">
        <f>SUM(D16:D21)</f>
        <v>1</v>
      </c>
      <c r="E22" s="45">
        <f>SUM(E16:E21)</f>
        <v>39</v>
      </c>
      <c r="K22" s="48"/>
      <c r="L22" s="48"/>
      <c r="M22" s="48"/>
      <c r="N22" s="48"/>
      <c r="O22" s="48"/>
      <c r="S22" s="48">
        <v>44105</v>
      </c>
      <c r="T22" s="48">
        <v>44136</v>
      </c>
      <c r="U22" s="48">
        <v>44166</v>
      </c>
      <c r="V22" s="48">
        <v>44197</v>
      </c>
      <c r="W22" s="48">
        <v>44228</v>
      </c>
      <c r="X22" s="48">
        <v>44287</v>
      </c>
      <c r="Y22" s="48">
        <v>44317</v>
      </c>
      <c r="Z22" s="48">
        <v>44348</v>
      </c>
      <c r="AA22" t="s">
        <v>682</v>
      </c>
      <c r="AB22" s="48">
        <v>44440</v>
      </c>
      <c r="AC22" s="48">
        <v>44470</v>
      </c>
    </row>
    <row r="23" spans="1:29" x14ac:dyDescent="0.2">
      <c r="J23" s="45"/>
      <c r="R23" t="s">
        <v>166</v>
      </c>
      <c r="S23">
        <v>6</v>
      </c>
      <c r="T23">
        <v>3</v>
      </c>
      <c r="U23">
        <v>4</v>
      </c>
      <c r="V23">
        <v>3</v>
      </c>
      <c r="W23">
        <v>3</v>
      </c>
      <c r="X23">
        <v>3</v>
      </c>
      <c r="Y23">
        <v>4</v>
      </c>
      <c r="Z23">
        <v>6</v>
      </c>
      <c r="AA23">
        <v>4</v>
      </c>
      <c r="AB23">
        <v>4</v>
      </c>
      <c r="AC23">
        <v>5</v>
      </c>
    </row>
    <row r="24" spans="1:29" x14ac:dyDescent="0.2">
      <c r="J24" s="45"/>
      <c r="R24" t="s">
        <v>167</v>
      </c>
      <c r="S24">
        <v>15</v>
      </c>
      <c r="T24">
        <v>14</v>
      </c>
      <c r="U24">
        <v>14</v>
      </c>
      <c r="V24">
        <v>14</v>
      </c>
      <c r="W24">
        <v>17</v>
      </c>
      <c r="X24">
        <v>17</v>
      </c>
      <c r="Y24">
        <v>21</v>
      </c>
      <c r="Z24">
        <v>24</v>
      </c>
      <c r="AA24">
        <v>28</v>
      </c>
      <c r="AB24">
        <v>32</v>
      </c>
      <c r="AC24">
        <v>33</v>
      </c>
    </row>
    <row r="25" spans="1:29" x14ac:dyDescent="0.2">
      <c r="J25" s="45"/>
      <c r="R25" t="s">
        <v>168</v>
      </c>
      <c r="S25">
        <v>3</v>
      </c>
      <c r="T25">
        <v>3</v>
      </c>
      <c r="U25">
        <v>4</v>
      </c>
      <c r="V25">
        <v>4</v>
      </c>
      <c r="W25">
        <v>4</v>
      </c>
      <c r="X25">
        <v>2</v>
      </c>
      <c r="Y25">
        <v>2</v>
      </c>
      <c r="Z25">
        <v>2</v>
      </c>
      <c r="AA25">
        <v>2</v>
      </c>
      <c r="AB25">
        <v>1</v>
      </c>
      <c r="AC25">
        <v>1</v>
      </c>
    </row>
    <row r="26" spans="1:29" x14ac:dyDescent="0.2">
      <c r="A26" s="168" t="s">
        <v>508</v>
      </c>
    </row>
    <row r="27" spans="1:29" x14ac:dyDescent="0.2">
      <c r="B27" t="s">
        <v>166</v>
      </c>
      <c r="C27" t="s">
        <v>167</v>
      </c>
      <c r="D27" t="s">
        <v>168</v>
      </c>
      <c r="E27" t="s">
        <v>169</v>
      </c>
    </row>
    <row r="28" spans="1:29" x14ac:dyDescent="0.2">
      <c r="A28" s="46" t="s">
        <v>170</v>
      </c>
      <c r="B28">
        <v>1</v>
      </c>
      <c r="C28">
        <v>0</v>
      </c>
      <c r="D28">
        <v>1</v>
      </c>
      <c r="E28" s="45">
        <f t="shared" ref="E28:E33" si="5">SUM(B28:D28)</f>
        <v>2</v>
      </c>
    </row>
    <row r="29" spans="1:29" x14ac:dyDescent="0.2">
      <c r="A29" s="46" t="s">
        <v>171</v>
      </c>
      <c r="B29">
        <v>0</v>
      </c>
      <c r="C29" s="47">
        <v>1</v>
      </c>
      <c r="D29">
        <v>0</v>
      </c>
      <c r="E29" s="45">
        <f t="shared" si="5"/>
        <v>1</v>
      </c>
      <c r="X29" s="48"/>
    </row>
    <row r="30" spans="1:29" x14ac:dyDescent="0.2">
      <c r="A30" s="46" t="s">
        <v>107</v>
      </c>
      <c r="B30">
        <v>0</v>
      </c>
      <c r="C30">
        <v>1</v>
      </c>
      <c r="D30">
        <v>0</v>
      </c>
      <c r="E30" s="45">
        <f t="shared" si="5"/>
        <v>1</v>
      </c>
      <c r="X30" s="48"/>
    </row>
    <row r="31" spans="1:29" x14ac:dyDescent="0.2">
      <c r="A31" s="46" t="s">
        <v>173</v>
      </c>
      <c r="B31">
        <v>0</v>
      </c>
      <c r="C31">
        <v>0</v>
      </c>
      <c r="D31">
        <v>0</v>
      </c>
      <c r="E31" s="45">
        <f t="shared" si="5"/>
        <v>0</v>
      </c>
      <c r="X31" s="48"/>
    </row>
    <row r="32" spans="1:29" x14ac:dyDescent="0.2">
      <c r="A32" s="45" t="s">
        <v>180</v>
      </c>
      <c r="B32">
        <v>0</v>
      </c>
      <c r="C32">
        <v>0</v>
      </c>
      <c r="D32">
        <v>0</v>
      </c>
      <c r="E32" s="45">
        <f t="shared" si="5"/>
        <v>0</v>
      </c>
      <c r="X32" s="48"/>
    </row>
    <row r="33" spans="1:29" x14ac:dyDescent="0.2">
      <c r="A33" s="45" t="s">
        <v>447</v>
      </c>
      <c r="B33">
        <v>0</v>
      </c>
      <c r="C33">
        <v>0</v>
      </c>
      <c r="D33">
        <v>0</v>
      </c>
      <c r="E33" s="45">
        <f t="shared" si="5"/>
        <v>0</v>
      </c>
      <c r="X33" s="48"/>
    </row>
    <row r="34" spans="1:29" x14ac:dyDescent="0.2">
      <c r="A34" s="45"/>
      <c r="B34" s="45">
        <f>SUM(B28:B33)</f>
        <v>1</v>
      </c>
      <c r="C34" s="45">
        <f>SUM(C28:C33)</f>
        <v>2</v>
      </c>
      <c r="D34" s="45">
        <f>SUM(D28:D33)</f>
        <v>1</v>
      </c>
      <c r="E34" s="45">
        <f>SUM(E28:E33)</f>
        <v>4</v>
      </c>
      <c r="X34" s="48"/>
    </row>
    <row r="35" spans="1:29" x14ac:dyDescent="0.2">
      <c r="X35" s="48"/>
    </row>
    <row r="36" spans="1:29" x14ac:dyDescent="0.2">
      <c r="X36" s="48"/>
    </row>
    <row r="37" spans="1:29" x14ac:dyDescent="0.2">
      <c r="A37" s="152" t="s">
        <v>531</v>
      </c>
      <c r="B37" s="47" t="s">
        <v>506</v>
      </c>
      <c r="C37" s="47" t="s">
        <v>285</v>
      </c>
      <c r="D37" s="47" t="s">
        <v>236</v>
      </c>
    </row>
    <row r="38" spans="1:29" x14ac:dyDescent="0.2">
      <c r="A38" s="47" t="s">
        <v>166</v>
      </c>
      <c r="B38">
        <v>3</v>
      </c>
      <c r="C38">
        <v>1</v>
      </c>
      <c r="D38">
        <v>1</v>
      </c>
      <c r="E38" s="45">
        <f>SUM(B38:D38)</f>
        <v>5</v>
      </c>
    </row>
    <row r="39" spans="1:29" x14ac:dyDescent="0.2">
      <c r="A39" s="47" t="s">
        <v>167</v>
      </c>
      <c r="B39">
        <v>5</v>
      </c>
      <c r="C39">
        <v>12</v>
      </c>
      <c r="D39">
        <v>16</v>
      </c>
      <c r="E39" s="45">
        <f>SUM(B39:D39)</f>
        <v>33</v>
      </c>
    </row>
    <row r="40" spans="1:29" x14ac:dyDescent="0.2">
      <c r="A40" s="47" t="s">
        <v>168</v>
      </c>
      <c r="B40">
        <v>1</v>
      </c>
      <c r="C40">
        <v>0</v>
      </c>
      <c r="D40">
        <v>0</v>
      </c>
      <c r="E40" s="45">
        <f>SUM(B40:D40)</f>
        <v>1</v>
      </c>
    </row>
    <row r="41" spans="1:29" x14ac:dyDescent="0.2">
      <c r="E41" s="45">
        <f>SUM(E38:E40)</f>
        <v>39</v>
      </c>
    </row>
    <row r="46" spans="1:29" x14ac:dyDescent="0.2">
      <c r="R46" s="151" t="s">
        <v>508</v>
      </c>
    </row>
    <row r="47" spans="1:29" x14ac:dyDescent="0.2">
      <c r="S47" s="48">
        <v>44105</v>
      </c>
      <c r="T47" s="48">
        <v>44136</v>
      </c>
      <c r="U47" s="48">
        <v>44166</v>
      </c>
      <c r="V47" s="48">
        <v>44197</v>
      </c>
      <c r="W47" s="48">
        <v>44228</v>
      </c>
      <c r="X47" s="48">
        <v>44287</v>
      </c>
      <c r="Y47" s="48">
        <v>44317</v>
      </c>
      <c r="Z47" s="48">
        <v>44348</v>
      </c>
      <c r="AA47" t="s">
        <v>682</v>
      </c>
      <c r="AB47" s="48">
        <v>44440</v>
      </c>
      <c r="AC47" s="48">
        <v>44470</v>
      </c>
    </row>
    <row r="48" spans="1:29" x14ac:dyDescent="0.2">
      <c r="R48" t="s">
        <v>166</v>
      </c>
      <c r="S48">
        <v>2</v>
      </c>
      <c r="T48">
        <v>3</v>
      </c>
      <c r="U48">
        <v>4</v>
      </c>
      <c r="V48">
        <v>2</v>
      </c>
      <c r="W48">
        <v>2</v>
      </c>
      <c r="X48">
        <v>2</v>
      </c>
      <c r="Y48">
        <v>2</v>
      </c>
      <c r="Z48">
        <v>2</v>
      </c>
      <c r="AA48">
        <v>2</v>
      </c>
      <c r="AB48">
        <v>1</v>
      </c>
      <c r="AC48">
        <v>1</v>
      </c>
    </row>
    <row r="49" spans="18:29" x14ac:dyDescent="0.2">
      <c r="R49" t="s">
        <v>167</v>
      </c>
      <c r="S49">
        <v>2</v>
      </c>
      <c r="T49">
        <v>2</v>
      </c>
      <c r="U49">
        <v>2</v>
      </c>
      <c r="V49">
        <v>2</v>
      </c>
      <c r="W49">
        <v>2</v>
      </c>
      <c r="X49">
        <v>2</v>
      </c>
      <c r="Y49">
        <v>2</v>
      </c>
      <c r="Z49">
        <v>2</v>
      </c>
      <c r="AA49">
        <v>2</v>
      </c>
      <c r="AB49">
        <v>2</v>
      </c>
      <c r="AC49">
        <v>2</v>
      </c>
    </row>
    <row r="50" spans="18:29" x14ac:dyDescent="0.2">
      <c r="R50" t="s">
        <v>168</v>
      </c>
      <c r="S50">
        <v>0</v>
      </c>
      <c r="T50">
        <v>0</v>
      </c>
      <c r="U50">
        <v>0</v>
      </c>
      <c r="V50">
        <v>2</v>
      </c>
      <c r="W50">
        <v>2</v>
      </c>
      <c r="X50">
        <v>1</v>
      </c>
      <c r="Y50">
        <v>0</v>
      </c>
      <c r="Z50">
        <v>0</v>
      </c>
      <c r="AA50">
        <v>0</v>
      </c>
      <c r="AB50">
        <v>1</v>
      </c>
      <c r="AC50">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customXml/itemProps2.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5AB484-0C6F-41F7-AC9F-109FF68EF8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Kemp, Joanne (EnterpriseStokeStaffs)</cp:lastModifiedBy>
  <cp:lastPrinted>2020-11-09T12:42:55Z</cp:lastPrinted>
  <dcterms:created xsi:type="dcterms:W3CDTF">2016-01-04T13:50:25Z</dcterms:created>
  <dcterms:modified xsi:type="dcterms:W3CDTF">2021-11-11T16:33:36Z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