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https://staffordshire-my.sharepoint.com/personal/sharon_palphreyman_staffordshire_gov_uk/Documents/Documents/00001 SSLEP/Exec Board and SMPG/2021.10.20 Exec/"/>
    </mc:Choice>
  </mc:AlternateContent>
  <xr:revisionPtr revIDLastSave="0" documentId="8_{645D517A-7FA5-47EA-91B2-D6CA0C12463C}" xr6:coauthVersionLast="46" xr6:coauthVersionMax="46" xr10:uidLastSave="{00000000-0000-0000-0000-000000000000}"/>
  <bookViews>
    <workbookView xWindow="28680" yWindow="-120" windowWidth="29040" windowHeight="15840" xr2:uid="{00000000-000D-0000-FFFF-FFFF00000000}"/>
  </bookViews>
  <sheets>
    <sheet name="Summary" sheetId="23" r:id="rId1"/>
    <sheet name="CURRENT ISSUES" sheetId="20" r:id="rId2"/>
    <sheet name="RESOLVED ISSUES" sheetId="21" r:id="rId3"/>
    <sheet name="OPEN RISKS" sheetId="10" r:id="rId4"/>
    <sheet name="CLOSED RISKS" sheetId="19" r:id="rId5"/>
    <sheet name="Risk Matrix" sheetId="2" r:id="rId6"/>
    <sheet name="Summary analysis " sheetId="22"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'CURRENT ISSUES'!$A$3:$O$6</definedName>
    <definedName name="_xlnm._FilterDatabase" localSheetId="3" hidden="1">'OPEN RISKS'!$C$6:$Z$44</definedName>
    <definedName name="_xlnm._FilterDatabase" localSheetId="2" hidden="1">'RESOLVED ISSUES'!$A$2:$M$2</definedName>
    <definedName name="Areas">#REF!</definedName>
    <definedName name="Bottom1" localSheetId="3">'OPEN RISKS'!#REF!</definedName>
    <definedName name="Bottom1">#REF!</definedName>
    <definedName name="FinancialImpact" localSheetId="3">'OPEN RISKS'!#REF!</definedName>
    <definedName name="FinancialImpact">#REF!</definedName>
    <definedName name="Newrow1" localSheetId="3">'OPEN RISKS'!#REF!</definedName>
    <definedName name="Newrow1">#REF!</definedName>
    <definedName name="OverallRisk" localSheetId="3">'OPEN RISKS'!$O$6:$O$22</definedName>
    <definedName name="OverallRisk">#REF!</definedName>
    <definedName name="_xlnm.Print_Area" localSheetId="3">'OPEN RISKS'!$C$1:$Z$22</definedName>
    <definedName name="_xlnm.Print_Titles" localSheetId="1">'CURRENT ISSUES'!$3:$3</definedName>
    <definedName name="_xlnm.Print_Titles" localSheetId="3">'OPEN RISKS'!$1:$6</definedName>
    <definedName name="ProbableImpact" localSheetId="3">'OPEN RISKS'!#REF!</definedName>
    <definedName name="ProbableImpact">#REF!</definedName>
    <definedName name="Resource">#REF!</definedName>
    <definedName name="Status">#REF!</definedName>
    <definedName name="Z_1BB52E66_BC53_4342_99B5_F93A811AA66E_.wvu.FilterData" localSheetId="1" hidden="1">'CURRENT ISSUES'!$A$3:$O$3</definedName>
    <definedName name="Z_1BB52E66_BC53_4342_99B5_F93A811AA66E_.wvu.PrintArea" localSheetId="1" hidden="1">'CURRENT ISSUES'!$A$1:$O$3</definedName>
    <definedName name="Z_1BB52E66_BC53_4342_99B5_F93A811AA66E_.wvu.PrintTitles" localSheetId="1" hidden="1">'CURRENT ISSUES'!$3:$3</definedName>
    <definedName name="Z_9E369971_9E74_455E_8F73_D903E6E30AE2_.wvu.FilterData" localSheetId="1" hidden="1">'CURRENT ISSUES'!$A$3:$O$3</definedName>
    <definedName name="Z_9E369971_9E74_455E_8F73_D903E6E30AE2_.wvu.PrintArea" localSheetId="1" hidden="1">'CURRENT ISSUES'!$A$1:$O$3</definedName>
    <definedName name="Z_9E369971_9E74_455E_8F73_D903E6E30AE2_.wvu.PrintTitles" localSheetId="1"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9" i="10" l="1"/>
  <c r="O39" i="10"/>
  <c r="W44" i="10" l="1"/>
  <c r="O44" i="10"/>
  <c r="W43" i="10"/>
  <c r="O43" i="10"/>
  <c r="W20" i="10"/>
  <c r="O20" i="10"/>
  <c r="W42" i="10"/>
  <c r="O42" i="10"/>
  <c r="W23" i="10" l="1"/>
  <c r="O23" i="10"/>
  <c r="W16" i="10" l="1"/>
  <c r="W17" i="10"/>
  <c r="W18" i="10"/>
  <c r="W19" i="10"/>
  <c r="O16" i="10"/>
  <c r="O17" i="10"/>
  <c r="O18" i="10"/>
  <c r="O19" i="10"/>
  <c r="W31" i="10" l="1"/>
  <c r="O31" i="10"/>
  <c r="W13" i="10" l="1"/>
  <c r="W14" i="10"/>
  <c r="W15" i="10"/>
  <c r="O13" i="10"/>
  <c r="O14" i="10"/>
  <c r="O15" i="10"/>
  <c r="W19" i="19" l="1"/>
  <c r="O19" i="19"/>
  <c r="O14" i="19"/>
  <c r="W41" i="10" l="1"/>
  <c r="O41" i="10"/>
  <c r="W40" i="10" l="1"/>
  <c r="O40" i="10"/>
  <c r="C34" i="22" l="1"/>
  <c r="D34" i="22"/>
  <c r="B34" i="22"/>
  <c r="W38" i="10" l="1"/>
  <c r="O38" i="10"/>
  <c r="W37" i="10"/>
  <c r="O37" i="10"/>
  <c r="W36" i="10"/>
  <c r="O36" i="10"/>
  <c r="O41" i="19" l="1"/>
  <c r="W41" i="19"/>
  <c r="W35" i="10" l="1"/>
  <c r="O35" i="10"/>
  <c r="W34" i="10" l="1"/>
  <c r="O34" i="10"/>
  <c r="D22" i="22" l="1"/>
  <c r="C22" i="22"/>
  <c r="B22" i="22"/>
  <c r="E21" i="22"/>
  <c r="E20" i="22"/>
  <c r="E19" i="22"/>
  <c r="E18" i="22"/>
  <c r="E17" i="22"/>
  <c r="E16" i="22"/>
  <c r="E22" i="22" l="1"/>
  <c r="O25" i="19" l="1"/>
  <c r="W25" i="19"/>
  <c r="O26" i="19"/>
  <c r="O27" i="19"/>
  <c r="O17" i="19"/>
  <c r="W17" i="19"/>
  <c r="O29" i="10" l="1"/>
  <c r="W33" i="10" l="1"/>
  <c r="O33" i="10"/>
  <c r="W22" i="10"/>
  <c r="W24" i="10"/>
  <c r="W25" i="10"/>
  <c r="W26" i="10"/>
  <c r="W27" i="10"/>
  <c r="W28" i="10"/>
  <c r="W29" i="10"/>
  <c r="W30" i="10"/>
  <c r="W32" i="10"/>
  <c r="W21" i="10"/>
  <c r="O26" i="10"/>
  <c r="O27" i="10"/>
  <c r="O28" i="10"/>
  <c r="O30" i="10"/>
  <c r="O32" i="10"/>
  <c r="O25" i="10"/>
  <c r="E39" i="22" l="1"/>
  <c r="E40" i="22"/>
  <c r="E38" i="22"/>
  <c r="C13" i="22"/>
  <c r="D13" i="22"/>
  <c r="B13" i="22"/>
  <c r="E12" i="22"/>
  <c r="E33" i="22"/>
  <c r="C6" i="22"/>
  <c r="D6" i="22"/>
  <c r="B6" i="22"/>
  <c r="E29" i="22"/>
  <c r="E30" i="22"/>
  <c r="E31" i="22"/>
  <c r="E32" i="22"/>
  <c r="E28" i="22"/>
  <c r="E4" i="22"/>
  <c r="E5" i="22"/>
  <c r="E3" i="22"/>
  <c r="E10" i="22"/>
  <c r="E11" i="22"/>
  <c r="E9" i="22"/>
  <c r="E34" i="22" l="1"/>
  <c r="E13" i="22"/>
  <c r="E41" i="22"/>
  <c r="E6" i="22"/>
  <c r="O35" i="19"/>
  <c r="W35" i="19"/>
  <c r="O62" i="19" l="1"/>
  <c r="W62" i="19"/>
  <c r="O16" i="19" l="1"/>
  <c r="W16" i="19"/>
  <c r="O11" i="10" l="1"/>
  <c r="O8" i="19"/>
  <c r="W8" i="19"/>
  <c r="W33" i="19"/>
  <c r="O33" i="19"/>
  <c r="W31" i="19"/>
  <c r="O31" i="19"/>
  <c r="W30" i="19"/>
  <c r="O30" i="19"/>
  <c r="W29" i="19"/>
  <c r="O29" i="19"/>
  <c r="O32" i="19"/>
  <c r="W32" i="19"/>
  <c r="W42" i="19" l="1"/>
  <c r="O42" i="19"/>
  <c r="O24" i="19" l="1"/>
  <c r="W24" i="19"/>
  <c r="O61" i="19" l="1"/>
  <c r="W61" i="19"/>
  <c r="W60" i="19" l="1"/>
  <c r="O60" i="19"/>
  <c r="W59" i="19"/>
  <c r="O59" i="19"/>
  <c r="W58" i="19"/>
  <c r="O58" i="19"/>
  <c r="W57" i="19"/>
  <c r="O57" i="19"/>
  <c r="W56" i="19"/>
  <c r="O56" i="19"/>
  <c r="W55" i="19"/>
  <c r="O55" i="19"/>
  <c r="W54" i="19"/>
  <c r="O54" i="19"/>
  <c r="W53" i="19"/>
  <c r="O53" i="19"/>
  <c r="W52" i="19"/>
  <c r="O52" i="19"/>
  <c r="W51" i="19"/>
  <c r="O51" i="19"/>
  <c r="W50" i="19"/>
  <c r="O50" i="19"/>
  <c r="W49" i="19"/>
  <c r="O49" i="19"/>
  <c r="W48" i="19"/>
  <c r="O48" i="19"/>
  <c r="W47" i="19"/>
  <c r="O47" i="19"/>
  <c r="W46" i="19"/>
  <c r="O46" i="19"/>
  <c r="W45" i="19"/>
  <c r="O45" i="19"/>
  <c r="W44" i="19"/>
  <c r="O44" i="19"/>
  <c r="W12" i="10" l="1"/>
  <c r="O12" i="10"/>
  <c r="O24" i="10"/>
  <c r="O22" i="10"/>
  <c r="O21" i="10"/>
  <c r="O38" i="19"/>
  <c r="W38" i="19"/>
  <c r="W40" i="19"/>
  <c r="O36" i="19"/>
  <c r="W36" i="19"/>
  <c r="O28" i="19"/>
  <c r="W28" i="19"/>
  <c r="W20" i="19"/>
  <c r="O20" i="19"/>
  <c r="O9" i="19" l="1"/>
  <c r="O8" i="10"/>
  <c r="O9" i="10"/>
  <c r="O10" i="10"/>
  <c r="W13" i="19" l="1"/>
  <c r="O13" i="19"/>
  <c r="W11" i="19"/>
  <c r="O11" i="19"/>
  <c r="W7" i="10" l="1"/>
  <c r="O7" i="10"/>
</calcChain>
</file>

<file path=xl/sharedStrings.xml><?xml version="1.0" encoding="utf-8"?>
<sst xmlns="http://schemas.openxmlformats.org/spreadsheetml/2006/main" count="1619" uniqueCount="728">
  <si>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</si>
  <si>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</si>
  <si>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</si>
  <si>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</si>
  <si>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</si>
  <si>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</si>
  <si>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</si>
  <si>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</si>
  <si>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</si>
  <si>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</si>
  <si>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</si>
  <si>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</si>
  <si>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</si>
  <si>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</si>
  <si>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</si>
  <si>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</si>
  <si>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</si>
  <si>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</si>
  <si>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</si>
  <si>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</si>
  <si>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</si>
  <si>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</si>
  <si>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</si>
  <si>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</si>
  <si>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</si>
  <si>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</si>
  <si>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</si>
  <si>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</si>
  <si>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</si>
  <si>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</si>
  <si>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</si>
  <si>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</si>
  <si>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</si>
  <si>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</si>
  <si>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</si>
  <si>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</si>
  <si>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</si>
  <si>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</si>
  <si>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</si>
  <si>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</si>
  <si>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</si>
  <si>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</si>
  <si>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</si>
  <si>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</si>
  <si>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</si>
  <si>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</si>
  <si>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</si>
  <si>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</si>
  <si>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</si>
  <si>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</si>
  <si>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</si>
  <si>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</si>
  <si>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</si>
  <si>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</si>
  <si>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</si>
  <si>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</si>
  <si>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</si>
  <si>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</si>
  <si>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</si>
  <si>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</si>
  <si>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</si>
  <si>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</si>
  <si>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</si>
  <si>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</si>
  <si>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</si>
  <si>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</si>
  <si>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</si>
  <si>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</si>
  <si>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</si>
  <si>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</si>
  <si>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</si>
  <si>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</si>
  <si>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</si>
  <si>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</si>
  <si>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</si>
  <si>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</si>
  <si>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</si>
  <si>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</si>
  <si>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</si>
  <si>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</si>
  <si>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</si>
  <si>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</si>
  <si>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</si>
  <si>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</si>
  <si>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</si>
  <si>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</si>
  <si>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</si>
  <si>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</si>
  <si>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</si>
  <si>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</si>
  <si>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</si>
  <si>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</si>
  <si>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</si>
  <si>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</si>
  <si>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</si>
  <si>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</si>
  <si>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</si>
  <si>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</si>
  <si>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</si>
  <si>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</si>
  <si>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</si>
  <si>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</si>
  <si>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</si>
  <si>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</si>
  <si>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</si>
  <si>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</si>
  <si>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</si>
  <si>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GPF</t>
  </si>
  <si>
    <t>LA Accountable Body &amp; GPF Steering Group</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</si>
  <si>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</si>
  <si>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</si>
  <si>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</si>
  <si>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</si>
  <si>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</si>
  <si>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</si>
  <si>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</si>
  <si>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</si>
  <si>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</si>
  <si>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</si>
  <si>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</si>
  <si>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</si>
  <si>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</si>
  <si>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</si>
  <si>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</si>
  <si>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</si>
  <si>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</si>
  <si>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</si>
  <si>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</si>
  <si>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</si>
  <si>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</si>
  <si>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</si>
  <si>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</si>
  <si>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</si>
  <si>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</si>
  <si>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</si>
  <si>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</si>
  <si>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</si>
  <si>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</si>
  <si>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</si>
  <si>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</si>
  <si>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</si>
  <si>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</si>
  <si>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</si>
  <si>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</si>
  <si>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</si>
  <si>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</si>
  <si>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</si>
  <si>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</si>
  <si>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</si>
  <si>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</si>
  <si>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</si>
  <si>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</si>
  <si>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</si>
  <si>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</si>
  <si>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</si>
  <si>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</si>
  <si>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</si>
  <si>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</si>
  <si>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</si>
  <si>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</si>
  <si>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</si>
  <si>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</si>
  <si>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</si>
  <si>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</si>
  <si>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</si>
  <si>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</si>
  <si>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</si>
  <si>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</si>
  <si>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</si>
  <si>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</si>
  <si>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</si>
  <si>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</si>
  <si>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</si>
  <si>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</si>
  <si>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</si>
  <si>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</si>
  <si>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</si>
  <si>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</si>
  <si>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</si>
  <si>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</si>
  <si>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</si>
  <si>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</si>
  <si>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</si>
  <si>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</si>
  <si>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</si>
  <si>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</si>
  <si>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</si>
  <si>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</si>
  <si>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</si>
  <si>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</si>
  <si>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</si>
  <si>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</si>
  <si>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</si>
  <si>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</si>
  <si>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</si>
  <si>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</si>
  <si>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</si>
  <si>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</si>
  <si>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</si>
  <si>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</si>
  <si>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</si>
  <si>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</si>
  <si>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</si>
  <si>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</si>
  <si>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</si>
  <si>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</si>
  <si>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</si>
  <si>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Scheme of Delegation was signed on 18/7/2019</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</si>
  <si>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</si>
  <si>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</si>
  <si>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</si>
  <si>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</si>
  <si>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</si>
  <si>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</si>
  <si>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</si>
  <si>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</si>
  <si>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</si>
  <si>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</si>
  <si>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</si>
  <si>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</si>
  <si>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</si>
  <si>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</si>
  <si>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</si>
  <si>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</si>
  <si>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Reputation</t>
  </si>
  <si>
    <t>AR</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</si>
  <si>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</si>
  <si>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</si>
  <si>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</si>
  <si>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</si>
  <si>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</si>
  <si>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</si>
  <si>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</si>
  <si>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</si>
  <si>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</si>
  <si>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</si>
  <si>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</si>
  <si>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</si>
  <si>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</si>
  <si>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</si>
  <si>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</si>
  <si>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</si>
  <si>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</si>
  <si>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</si>
  <si>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</si>
  <si>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</si>
  <si>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</si>
  <si>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</si>
  <si>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</si>
  <si>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</si>
  <si>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</si>
  <si>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</si>
  <si>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</si>
  <si>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</si>
  <si>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</si>
  <si>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</si>
  <si>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</si>
  <si>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</si>
  <si>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</si>
  <si>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</si>
  <si>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JC/SP/
LEP Chair</t>
  </si>
  <si>
    <t>Engage with BEIS - push for extension of timescales for spend
Lobby ministers
Engage with support groups such as LEP network</t>
  </si>
  <si>
    <t>Strategic 7</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</si>
  <si>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</si>
  <si>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Nigel senior</t>
  </si>
  <si>
    <t>TA Team</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</si>
  <si>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</si>
  <si>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</si>
  <si>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</si>
  <si>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</si>
  <si>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</si>
  <si>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</si>
  <si>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</si>
  <si>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ESIF 5</t>
  </si>
  <si>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</si>
  <si>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</si>
  <si>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</si>
  <si>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</si>
  <si>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</si>
  <si>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</si>
  <si>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</si>
  <si>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</si>
  <si>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</si>
  <si>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</si>
  <si>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</si>
  <si>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</si>
  <si>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</si>
  <si>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</si>
  <si>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</si>
  <si>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</si>
  <si>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</si>
  <si>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</si>
  <si>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</si>
  <si>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</si>
  <si>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</si>
  <si>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</si>
  <si>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</si>
  <si>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</si>
  <si>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</si>
  <si>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</si>
  <si>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</si>
  <si>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</si>
  <si>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</si>
  <si>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</si>
  <si>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</si>
  <si>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</si>
  <si>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</si>
  <si>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</si>
  <si>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</si>
  <si>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</si>
  <si>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</si>
  <si>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</si>
  <si>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</si>
  <si>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</si>
  <si>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</si>
  <si>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</si>
  <si>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</si>
  <si>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</si>
  <si>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</si>
  <si>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</si>
  <si>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</si>
  <si>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</si>
  <si>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</si>
  <si>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</si>
  <si>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</si>
  <si>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</si>
  <si>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</si>
  <si>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</si>
  <si>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</si>
  <si>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</si>
  <si>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</si>
  <si>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</si>
  <si>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</si>
  <si>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</si>
  <si>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</si>
  <si>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</si>
  <si>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</si>
  <si>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</si>
  <si>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</si>
  <si>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</si>
  <si>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</si>
  <si>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</si>
  <si>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</si>
  <si>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</si>
  <si>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</si>
  <si>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</si>
  <si>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</si>
  <si>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</si>
  <si>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</si>
  <si>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</si>
  <si>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</si>
  <si>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</si>
  <si>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</si>
  <si>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</si>
  <si>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</si>
  <si>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</si>
  <si>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</si>
  <si>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</si>
  <si>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</si>
  <si>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</si>
  <si>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</si>
  <si>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</si>
  <si>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</si>
  <si>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Continue to liaise with MHCLG on Government announcements with regard to replacement funding</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</si>
  <si>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</si>
  <si>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</si>
  <si>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</si>
  <si>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</si>
  <si>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</si>
  <si>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</si>
  <si>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</si>
  <si>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</si>
  <si>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</si>
  <si>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</si>
  <si>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</si>
  <si>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</si>
  <si>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</si>
  <si>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</si>
  <si>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</si>
  <si>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</si>
  <si>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</si>
  <si>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</si>
  <si>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</si>
  <si>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</si>
  <si>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</si>
  <si>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Severe</t>
  </si>
  <si>
    <t>10.12.2018</t>
  </si>
  <si>
    <t>SSLEP PAG</t>
  </si>
  <si>
    <t xml:space="preserve">LEP geography.
</t>
  </si>
  <si>
    <t>SSLEP Chair</t>
  </si>
  <si>
    <t>Immediate</t>
  </si>
  <si>
    <t>Moderate</t>
  </si>
  <si>
    <t>An inexperienced LEP Board as a singular Board</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</si>
  <si>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</si>
  <si>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</si>
  <si>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</si>
  <si>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</si>
  <si>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</si>
  <si>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</si>
  <si>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</si>
  <si>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</si>
  <si>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</si>
  <si>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</si>
  <si>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</si>
  <si>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</si>
  <si>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</si>
  <si>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</si>
  <si>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</si>
  <si>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</si>
  <si>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</si>
  <si>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</si>
  <si>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</si>
  <si>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</si>
  <si>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</si>
  <si>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</si>
  <si>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</si>
  <si>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</si>
  <si>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</si>
  <si>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</si>
  <si>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13.08.2020</t>
  </si>
  <si>
    <t>SSLEP CEO</t>
  </si>
  <si>
    <t>Programme Delivery</t>
  </si>
  <si>
    <t xml:space="preserve">Annual budget reviews
</t>
  </si>
  <si>
    <t>Close links with SCC HR re JE process. 
Recruitment process.</t>
  </si>
  <si>
    <t xml:space="preserve"> A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 (Note: during the recent GBF bid, BEIS referred some districts back to SSLEP from GBSLEP).</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</si>
  <si>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</si>
  <si>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19.08.2020</t>
  </si>
  <si>
    <t>GPF Panel</t>
  </si>
  <si>
    <t>GPF Manager</t>
  </si>
  <si>
    <t>Impacts on the ability to offer funding to other businesses</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</si>
  <si>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</si>
  <si>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</si>
  <si>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</si>
  <si>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</si>
  <si>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</si>
  <si>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</si>
  <si>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</si>
  <si>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</si>
  <si>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</si>
  <si>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</si>
  <si>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</si>
  <si>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</si>
  <si>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Impacting on ability of Board to act as a single group, in the best interests of the group i.e. being able to focus on "larger than local" issues.</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</si>
  <si>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</si>
  <si>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</si>
  <si>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</si>
  <si>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</si>
  <si>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</si>
  <si>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</si>
  <si>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</si>
  <si>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</si>
  <si>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Impact would be potential loss of leadership and/or increased time for new CEO to become effective</t>
  </si>
  <si>
    <t xml:space="preserve"> If a short notice call of limited scope arises there is a reputational risk re the LEP's ability to move quickly enough and inclusively enough.</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</si>
  <si>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</si>
  <si>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</si>
  <si>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</si>
  <si>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</si>
  <si>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 xml:space="preserve">Potential for default or delayed repayment of GPF loans.
AS GPF is to be self-sustaining.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</si>
  <si>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</si>
  <si>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</si>
  <si>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</si>
  <si>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</si>
  <si>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</si>
  <si>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</si>
  <si>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</si>
  <si>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</si>
  <si>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</si>
  <si>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</si>
  <si>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</si>
  <si>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</si>
  <si>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</si>
  <si>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</si>
  <si>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</si>
  <si>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</si>
  <si>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</si>
  <si>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</si>
  <si>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</si>
  <si>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</si>
  <si>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</si>
  <si>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</si>
  <si>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</si>
  <si>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</si>
  <si>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</si>
  <si>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</si>
  <si>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</si>
  <si>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</si>
  <si>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</si>
  <si>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</si>
  <si>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The impact is that the spend deadline may not be met and funding may be lost.</t>
  </si>
  <si>
    <t>Audit and Finance</t>
  </si>
  <si>
    <t xml:space="preserve">Regular reviews are undertaken at programme level and potential impacts of this risk monitored by each programme.
</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</si>
  <si>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</si>
  <si>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</si>
  <si>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</si>
  <si>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</si>
  <si>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</si>
  <si>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</si>
  <si>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</si>
  <si>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</si>
  <si>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</si>
  <si>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</si>
  <si>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</si>
  <si>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</si>
  <si>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</si>
  <si>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</si>
  <si>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</si>
  <si>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</si>
  <si>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</si>
  <si>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</si>
  <si>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</si>
  <si>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GBF2</t>
  </si>
  <si>
    <t>There is a risk that the SSLEP programme of Getting Building Fund schemes may not achieve forecast outputs</t>
  </si>
  <si>
    <t>Outputs profile is included in the funding agreement</t>
  </si>
  <si>
    <t>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 Ongoing</t>
  </si>
  <si>
    <t xml:space="preserve">Quarterly grant spend profiling in place for all CDGD projects.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</si>
  <si>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</si>
  <si>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</si>
  <si>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</si>
  <si>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</si>
  <si>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</si>
  <si>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</si>
  <si>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</si>
  <si>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November: The project has exceeded its KPI targets for Sept 20 - Apprenticeship growth target 173 actual 194, new learners target 135 actual 205.</t>
    </r>
    <r>
      <rPr>
        <sz val="9"/>
        <rFont val="Arial"/>
        <family val="2"/>
      </rPr>
      <t xml:space="preserve">  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</si>
  <si>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 November: The project has exceeded its KPI targets for Sept 20 - Apprenticeship growth target 60 actual 61, new learners target 91 actual 247. </t>
    </r>
    <r>
      <rPr>
        <sz val="9"/>
        <rFont val="Arial"/>
        <family val="2"/>
      </rPr>
      <t>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</si>
  <si>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November: The project has mixed performance against its KPI targets for Sept 20 - Apprenticeship growth target 52 actual 44, new learners target 104 actual 1076. </t>
    </r>
    <r>
      <rPr>
        <sz val="9"/>
        <rFont val="Arial"/>
        <family val="2"/>
      </rPr>
      <t>CLOSE RISK</t>
    </r>
  </si>
  <si>
    <t>Legal ensuring mitigation measures in place.  
Letter re Revised Funding Conditions  taken to Executive Board 17/10/19.  Revised target practical completion date early September 2020 from original profile date of 07/08/2020.  03/11/20 - the Hotel is complete and opened in October with 30 jobs created.  CLOSE RISK</t>
  </si>
  <si>
    <t>issue 
Strategic</t>
  </si>
  <si>
    <t>issue 
CDGD</t>
  </si>
  <si>
    <t>issue 
Strategic</t>
  </si>
  <si>
    <t>issue 
GPF</t>
  </si>
  <si>
    <t>Profile Finance Report tracker in place; 20/21 quarterly profile in place</t>
  </si>
  <si>
    <t>Risks</t>
  </si>
  <si>
    <t>Programme Risks and Issues</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</si>
  <si>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</si>
  <si>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</si>
  <si>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</si>
  <si>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</si>
  <si>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</si>
  <si>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Alun Rogers</t>
  </si>
  <si>
    <t>Shire Hall Steering Group</t>
  </si>
  <si>
    <t>GBF4</t>
  </si>
  <si>
    <t>The impact could be reputational damage to SSLEP if the scheme fails to progress and subsequent delays impact on the ability of the SSLEP to reallocate the funding to contingency schemes within a timescale that allows these schemes to progress. As this is 1/5th of the total GBF allocation, the impact could be compounded if any other priority or contingency schemes fail to progress.</t>
  </si>
  <si>
    <t>Chair of SPMG</t>
  </si>
  <si>
    <r>
      <t xml:space="preserve"> 
</t>
    </r>
    <r>
      <rPr>
        <sz val="8"/>
        <rFont val="Arial"/>
        <family val="2"/>
      </rPr>
      <t>CDGD</t>
    </r>
  </si>
  <si>
    <r>
      <t xml:space="preserve">
</t>
    </r>
    <r>
      <rPr>
        <sz val="8"/>
        <rFont val="Arial"/>
        <family val="2"/>
      </rPr>
      <t>CDGD</t>
    </r>
  </si>
  <si>
    <t>SPMG  Chair</t>
  </si>
  <si>
    <t xml:space="preserve">Continuous bidding call and publicise GPF via a wide range of media, events and partnership activity.
</t>
  </si>
  <si>
    <t xml:space="preserve">Maintain visibility of the ongoing business model of the service.  AR is to seek an SSLEP Board member volunteer to represent the LEP on the Shire Hall Steering Group.
</t>
  </si>
  <si>
    <t xml:space="preserve">
GBF approval processes (government)
GBF approval process (SPMG)
</t>
  </si>
  <si>
    <t xml:space="preserve">Drakelow Park is a complex scheme, shared by two LEPS.  It has been allocated £5,050,000 GBF by SSLEP (21% of SSLEP's total GBF allocation).  SSLEP GBF will be passported to D2N2 who will manage, monitor the scheme and report all outputs. However, no business case has been produced to date.  There is a risk that the scheme may not be able to progress within the GBF spend window. </t>
  </si>
  <si>
    <t xml:space="preserve">SPMG </t>
  </si>
  <si>
    <t>SSLEP Covid-19 Task Force / SPMG</t>
  </si>
  <si>
    <t xml:space="preserve"> - LIS will have to reprofile implementation plans around recovery, renewal and longer term growth (i.e. short, medium, long term)
 - There may an operational risk if LEP resources are over-stretched (e.g. demand on Growth Hub support)
 - there may be an impact on future LEP funding if funds are diverted to support furlough or other government Covid mitigations.</t>
  </si>
  <si>
    <t>Recruitment of CEO – agreements are in place to retain interim CEO until external advertisement for CEO recruitment process is complete.  Interim CEO has indicated that they are prepared to stay on a permanent basis subject to recruitment process / or that there will be sufficient time for an effective handover for a new external appointment.</t>
  </si>
  <si>
    <t xml:space="preserve">Local Recovery and Devolution White Paper c/o UK Government (MHCLG sponsoring dept.) has the potential to shape the 'levelling up' policy agenda for the remaining four years of this central government administration.  May led to institutional reform of the LEP and/or its membership.  Now expected to be published in early Summer 2021.
</t>
  </si>
  <si>
    <t>There is a risk that the SSLEP will not meet National Assurance Framework diversity requirements by 2023 associated with being a public funded board.</t>
  </si>
  <si>
    <t xml:space="preserve">The impact could be that an LIS Implementation Plan, which is likely to be required to access competitive/discretionary government funding, may not be produced.  </t>
  </si>
  <si>
    <t xml:space="preserve">There is a risk of impact from economic and political trends which are beyond the control of the SSLEP. 
EU transition, global pandemic, stability of central government, general downturn in the economy could all impact negatively (or positively) on the schemes within the programme.  
</t>
  </si>
  <si>
    <t>Programmes could slow or stall as a result of any of these external factors, which would have the affect of the programme not meeting targets</t>
  </si>
  <si>
    <t>LEP Covid-19 Task Force meet on a weekly basis.  LEP Secretariat also support Staffordshire Prepared / Civil Contingency Groups (e.g. Recovery Co-ordinating Group).  Appropriate timely responses in the absence of clarity re impact and timing.</t>
  </si>
  <si>
    <t>1. Build credibility - demonstrate delivery; show that the LEP is a valid investment proposal.
2. Make the case : engage with the government / align communications &amp; marketing
3. Build good partner relations</t>
  </si>
  <si>
    <t>LEP Secretariat have a Management Information System to track performance/actions required and includes straightforward actions to achieve compliance/embrace good practise.  Recruitment for two new Board members is underway.</t>
  </si>
  <si>
    <t xml:space="preserve">Keep abreast of delivery partner operational issues and SPMG taking action as appropriate through conventional grant award conditions, incentives and penalties.
</t>
  </si>
  <si>
    <t>Board Members are providing leadership to the Sub Groups. SPMG undergoing policy work to provide more of a process around open calls for projects that require public intervention and associated priority/assessment maturity model.</t>
  </si>
  <si>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</si>
  <si>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 xml:space="preserve">
GBF</t>
  </si>
  <si>
    <t>Developments are expected shortly. SPMG are reviewing monthly.</t>
  </si>
  <si>
    <t>Continue to monitor using ERDF process and advise via ESIF Committee and SSLEP Executive Board
03/02/21 - MC advised that this risk can now be closed</t>
  </si>
  <si>
    <t xml:space="preserve">Updates through ESIF Committee </t>
  </si>
  <si>
    <t>N Senior / M Connell</t>
  </si>
  <si>
    <t>M Connell</t>
  </si>
  <si>
    <t>Monitor spend and review spend forecasts regularly with scheme leads.
Spend profile is included in the funding agreement</t>
  </si>
  <si>
    <t>The delay in government confirming future geographies could impact on SSLEP funding from government going forwards.  Funding could be withheld in the future.</t>
  </si>
  <si>
    <t xml:space="preserve">The CELR lead has now provided a progress report and a revised monitoring/spend plan.  Some LGF is forecast to be spent slightly beyond the LGF deadline. Discussions are taking place with SoTCC around the possible options of off-setting this against an other legitimate Stoke LGF scheme.
The S151 Officer brought a paper to SPMG on 01/02/21:
S151 has discussed options with SoTCC Capital Finance team. His recommendation is to switch underspend from CELR to Etruria Valley Link Road (EVLR).  EVLR has completed its LGF spend but is still an active scheme with various funding sources and could spend the additional LGF in Q4.  SoTCC would then be able to switch funding back to CELR in the new financial year. Switching the LGF to EVLR means that all LGF grant will be spent on LGF schemes.  SPMG APPROVED SA’s recommendation to switch underspend from CELR to EVLR. Legal documents will be drafted to reflect the agreed changes.
</t>
  </si>
  <si>
    <t xml:space="preserve">AR is to seek an SSLEP Board member volunteer to represent the LEP on the Shire Hall Steering Group.  MP confirmed that he has received messages regarding dates for these meetings.  AR will join the Design Group for the scheme. </t>
  </si>
  <si>
    <t>Skills 8</t>
  </si>
  <si>
    <t>SEF 3 - Digital Skills Academy - There is a risk that the project will not deliver its spend and/or outputs targets.</t>
  </si>
  <si>
    <t>Financial/
economic</t>
  </si>
  <si>
    <t xml:space="preserve">Funding Agreements include claw-back arrangements. Agree any remedial actions with the provider following review </t>
  </si>
  <si>
    <t>Skills 9</t>
  </si>
  <si>
    <t>SEF 3 - Creative &amp; Digital Industries Project - There is a risk that the project will not deliver its spend and/or outputs targets.</t>
  </si>
  <si>
    <t>Skills 10</t>
  </si>
  <si>
    <t>SEF 3 - Construction Industries Digital Technologies - There is a risk that the project will not deliver its spend and/or outputs targets.</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</si>
  <si>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</si>
  <si>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 xml:space="preserve">2 business applicants have defaulted on their loan to date and the terms and consequences, including additional interest charged on the outstanding balance, were executed for both of the 2 projects of default.  The first of the 2 applicants who defaulted has repaid the loan in full along with interest of £5,916 for the 7m default period; progress on the second is detailed under GPF Issue 4 (see "Current Issues" sheet)
</t>
  </si>
  <si>
    <t xml:space="preserve">
SPMG
</t>
  </si>
  <si>
    <t>CLOSED</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</si>
  <si>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absorb any underspend.  The report was provided to Audit &amp; Finance Committee to provide assurance that mitigation is in place.  Further detail was provided by the S151.
In January and February 2 key Issues were resolved (Risk 6 CELR and Risk 5 Stoke Flood Alleviation), reducing this risk further.
End of Q4 - final LGF contract was signed (S278 agreement meant that funding transfer was immediate).  S151 applied freedoms and flexibilities to capital switch remaining underspend/retracted LGF, meaning that LGF is fully spent by March 2021 deadline.</t>
  </si>
  <si>
    <t>New CEO, Anne Boyd, has been appointed and is in place from 1st April 2021</t>
  </si>
  <si>
    <r>
      <t>To  be monitored and discussed at the next funding meeting. Reserved from core budget: £100k for 2019/20 VAT and £65k for 20/21.</t>
    </r>
    <r>
      <rPr>
        <u/>
        <sz val="9"/>
        <rFont val="Arial"/>
        <family val="2"/>
      </rPr>
      <t xml:space="preserve"> </t>
    </r>
    <r>
      <rPr>
        <sz val="9"/>
        <rFont val="Arial"/>
        <family val="2"/>
      </rPr>
      <t xml:space="preserve">January 2021:The 20/21 VAT liability has been increased to £90k.  </t>
    </r>
    <r>
      <rPr>
        <u/>
        <sz val="9"/>
        <rFont val="Arial"/>
        <family val="2"/>
      </rPr>
      <t xml:space="preserve">
The 20/21 VAT liability was increased to £100k. From 2021/22 the budget commitments have been set as inclusive of VAT.</t>
    </r>
    <r>
      <rPr>
        <sz val="9"/>
        <rFont val="Arial"/>
        <family val="2"/>
      </rPr>
      <t xml:space="preserve">
 Redundancy pot of £45k + £10k top up to be added in 20/21; underspend from core fund may further increase this reserve.</t>
    </r>
  </si>
  <si>
    <t xml:space="preserve">The requirement is now embedded in LEP Secretariat to support LEP Chair/Board as 'Business as Usual'.  Internal Audit, Mid Year Performance Review and Annual Reviews track performance. </t>
  </si>
  <si>
    <t>The impact could be an underspend in the GBF LEP allocation and the creation of fewer jobs to dampen economic growth.</t>
  </si>
  <si>
    <t xml:space="preserve">monthly project review in place  until spend targets are met, followed by quarterly reviews. Project reviewed at monthly S&amp;E management meetings </t>
  </si>
  <si>
    <t xml:space="preserve">GBF 5 </t>
  </si>
  <si>
    <t>Finance</t>
  </si>
  <si>
    <t xml:space="preserve">
Close monitoring and tracking of project progress.  Quarterly tracking of financial progress.</t>
  </si>
  <si>
    <t>Funding agreements include claw-back arrangements and reporting obligations.</t>
  </si>
  <si>
    <t>The impact of this is that any financial risk or loss arising from failure of a scheme to progress or complete would be higher for GBF grant and lower for match funded contribution as GBF is front-loaded.</t>
  </si>
  <si>
    <t>GBF6</t>
  </si>
  <si>
    <t>Programme manager</t>
  </si>
  <si>
    <t>Keele University IC7 have suffered slight delays to the programme due to a protracted procurement process (impacted by Covid and Brexit).  Q1 claim will be £600,000 less than original forecast, with this amount being pushed back to Q3 and Q4, meaning that nearly 70% of the total GBF is now forecast to be spent in the last two quarters of the GBF spend window, increasing the risk of not achieving full spend.</t>
  </si>
  <si>
    <t>Any GBF grant not drawn down within the GBF spend window will be at risk of retraction, which could impact on the scheme and on the reputation of the LEP.</t>
  </si>
  <si>
    <t>Financial/
Reputational</t>
  </si>
  <si>
    <t>Reporting and monitoring processes (both LEP's and Keele's processes ensure visibility)</t>
  </si>
  <si>
    <t xml:space="preserve">
Close monitoring and tracking of project progress.  
Quarterly tracking of financial progress.</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</si>
  <si>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
BEIS is kept fully informed on progress.
Following the Q4 20/21 quarterly report to BEIS, LGD will now be reported biennially to BEIS (but still reported quarterly to SPMG)..</t>
  </si>
  <si>
    <t>EA is proposing to reduce level of funding by £700,000. The scheme would still be completed but remaining funding would come from an alternative source to bridge the gap. Outputs would remain the same. 
Report from S151 is to go to SPMG on 04/05/21. 
A letter from Phil Cresswell SoTCC was received 15/03/221. SPMG to be asked to consider earmarking £200,000 of switched capital funding to fund de-silting work in the new financial year.
The de-silting work was not part of the original scheme but is linked (co-dependent outputs) and information provided will be appraised and considered by SPMG subject to any available funding.  The issue related to the original scheme is now closed as the unspent LGF funding has been retracted.</t>
  </si>
  <si>
    <t>GBF programme is in very early stages.   
Outputs targets and timelines for delivery of these are included in the funding agreements, most of which have now been complete.  The funding agreements contain clawback clauses.
Spend and outputs are monitored and reported to BEIS, Board and SPMG</t>
  </si>
  <si>
    <t xml:space="preserve">Covid - Businesses are emerging from national lockdown(s) / new regional-tier restrictions, and the associated impact on business trading/survival and temporary/permanent job losses are beginning to be understood  Impacts may include:
</t>
  </si>
  <si>
    <t>Partner networks are monitoring this and the LEP is seeking early insight.  The White Paper is now expected in Winter 2021 (delayed from Summer/Autumn 2020), and should set out a menu of options and process.</t>
  </si>
  <si>
    <t>Risk of business continuity for LEP and associated Growth Hub given LEP Review process</t>
  </si>
  <si>
    <t>Regular engagement with officials and working groups to help to shape future structures. High quality delivery to secure confidence in current role.</t>
  </si>
  <si>
    <t>Governance policy and process/structural change to ensure direct line management</t>
  </si>
  <si>
    <t>Strategic/
Delivery</t>
  </si>
  <si>
    <t>Risk of failure to meet grant conditions for the Growth Hub which requires direct leadership and Governance from the LEP and failure to understand and mitigate associated risks relating to Growth Hub finance/operations/performance</t>
  </si>
  <si>
    <t>Financial/
reputation</t>
  </si>
  <si>
    <t>Government process</t>
  </si>
  <si>
    <t>Letter of comfort for delivery 21/22. Engagement and influence into LEP Review process</t>
  </si>
  <si>
    <t>Direct operational reporting commenced via regular meetings with CEO. Outline proposal of activity for 21/22 and Budget (S1/S3) shared with Board. Regular progress reports required to SPMG</t>
  </si>
  <si>
    <t xml:space="preserve">Resourcing proposal will be brought to Board in June 2021 
</t>
  </si>
  <si>
    <t>Proposal including revised structure and budget to be presented to Board in June 2021</t>
  </si>
  <si>
    <t>Reputation/ 
Compliance</t>
  </si>
  <si>
    <t>Review redundancy annually.  Keep running total of VAT from 1/4/2019.
2021/22 budget commitments have been set/approved inclusive of VAT.</t>
  </si>
  <si>
    <t xml:space="preserve">Review LEP Strategy. </t>
  </si>
  <si>
    <t xml:space="preserve">Board engagement to be sought.
</t>
  </si>
  <si>
    <t>Governance/scrutiny via SPMG; formal approval of business plan and budget .
Future organisation governance structure to be reviewed at LEP Executive Board/</t>
  </si>
  <si>
    <t>There is a risk that the LEP review will significantly alter the direction of the LEP.</t>
  </si>
  <si>
    <t>The usual requirement for draw down of grant is that grant and match are drawn down proportionately during the life of the scheme, to demonstrate sponsor commitment. However, GBF schemes are being encouraged to front-load spend of GBF to ensure that it is spent before the spend deadline of March 2022.  There is a risk that if a project stalls or fails to complete, it is entirely GBF funding that is at risk, as zero or negligible  match funding may have been spent.</t>
  </si>
  <si>
    <t xml:space="preserve">A loan of £450K to date remains unpaid. Now with SCC legal to recover
</t>
  </si>
  <si>
    <t xml:space="preserve">GBF
</t>
  </si>
  <si>
    <t>Funding Agreement is in place to mitigate loss via the terms of recovery.    A paper was taken to Board on 18/02/21 and a way forward was proposed, being a repayment plan plus a charge on property.   Further correspondence was sent to the beneficiary from SCC legal on 30.04.21, detailing proposed terms for the repayment of the loan, namely repayments from the Applicant/Guarantor of £20,000 per quarter including interest with security of a second charge over a relevant property or properties.  There would also be a long stop date by which time the funding must have been repaid to ensure the Council would not call on the security  (5 years 9 months from the date of the first repayment).  Any agreement to be entered into would need to oblige the Applicant to repay the outstanding funding amount to the Council upon the sale of the premises or any other property whether or not the Council has a legal charge over the property.  The applicant has responded to the proposal with a counter-proposal of £15,000 per quarter. SCC legal are drafting the necessary documentation to obtain approval from the GPF panel to action this proposal.. All interest charges are paid to date.</t>
  </si>
  <si>
    <t>CDGD27</t>
  </si>
  <si>
    <t xml:space="preserve">
Strategic 15</t>
  </si>
  <si>
    <t xml:space="preserve">
Strategic 16</t>
  </si>
  <si>
    <t xml:space="preserve">
Strategic 17</t>
  </si>
  <si>
    <t>SCC Highways</t>
  </si>
  <si>
    <t>Programme delivery/
Finance</t>
  </si>
  <si>
    <t>Finance/
reputation</t>
  </si>
  <si>
    <t xml:space="preserve">
Strategic 18</t>
  </si>
  <si>
    <t xml:space="preserve">
Strategic 19</t>
  </si>
  <si>
    <t xml:space="preserve">
Strategic 20</t>
  </si>
  <si>
    <t xml:space="preserve">
Strategic 21</t>
  </si>
  <si>
    <t>Growth Hub Manager – change of key personnel due to new role last year.</t>
  </si>
  <si>
    <t>Delivery/ reputation</t>
  </si>
  <si>
    <t>Governance structure - this post now reports direct to LEP CEO.
Recruitment processes.</t>
  </si>
  <si>
    <t>SSLEP CEO will work with current Growth Hub Manager to draw up a JD and recruit to the role. In meantime, the Growth Hub Manager has agreed to cover until replacement sourced.</t>
  </si>
  <si>
    <t>AB</t>
  </si>
  <si>
    <t>There is a risk that the Growth Hub could be left without a manager</t>
  </si>
  <si>
    <t>Careers Enterprise Hub - risk of lack of future funding. A request for funding has been received on 10/06/21 with a deadline of 16th July</t>
  </si>
  <si>
    <t>Late notice of match funding required places service and staff at risk.</t>
  </si>
  <si>
    <t>Working with Make It Stoke Staffs to identify alternative sources.
Careers Enterprise Company have agreed to postpone deadline date until August.</t>
  </si>
  <si>
    <t>SPMGChair</t>
  </si>
  <si>
    <t>SPMG funding processes</t>
  </si>
  <si>
    <t>Risk of strategic changes in relation to existing contracts and services delivered by SSLEP</t>
  </si>
  <si>
    <t>Reputation/
Governance</t>
  </si>
  <si>
    <t>SSLEP strategy and governance</t>
  </si>
  <si>
    <t xml:space="preserve">Map the contracts to enable us to risk assess against available  funding streams
</t>
  </si>
  <si>
    <t>SSLEP has not yet received the annual Core Fund offer letter from BEIS</t>
  </si>
  <si>
    <t>This could potentially impact on the core budget</t>
  </si>
  <si>
    <t xml:space="preserve">
Delivery</t>
  </si>
  <si>
    <t>LEP Review</t>
  </si>
  <si>
    <t>Hatch have been commissioned to carry out a contracts mapping exercise. Results will be taken to Audit &amp; Finance in September.</t>
  </si>
  <si>
    <t>Risk of impact on governance arrangements, contracts and delivery</t>
  </si>
  <si>
    <t xml:space="preserve">LEP CEO and Chair pressing BEIS for a decision, directly and via LEP Network. We have sufficient reserves to manage cashflow.
</t>
  </si>
  <si>
    <t>South Staffordshire College’s Digital Skills Academy project claimed £539,860 against profile of £539,973 an underspend of £113. £493,314 in-kind match recorded to date..</t>
  </si>
  <si>
    <t>AB/AR</t>
  </si>
  <si>
    <t>SSLEP has now received an offer letter for funding for 6 months, so funding is in place to end of September 2021</t>
  </si>
  <si>
    <t xml:space="preserve">Strategic
</t>
  </si>
  <si>
    <t>GPF5</t>
  </si>
  <si>
    <t>GPF Programme Manager</t>
  </si>
  <si>
    <t>An LGF scheme in receipt of both LGF grant and GPF loan is delayed and in breach of the S278 agreement.  There is arisk that, if the issues are not resolved quickly by SCC Highways, the scheme may be further delayed or fail to progress.  Further delays could reduce the length of time before the loan repayment needs to be made (May 2023). (Linked to CDGD risk 27)</t>
  </si>
  <si>
    <t>LGF contract and GPF contract</t>
  </si>
  <si>
    <t>SSLEP Programme Manager is keeping in close contract with SCC Highways and SCC Legal to monitor progress</t>
  </si>
  <si>
    <t>LGF/GPF Prog Mngrs</t>
  </si>
  <si>
    <t>A meeting is to be held on 18/08/2021 between: SCC Highways leads, the Amey project manager, the SCC S278 and Land Transfer solicitors, scheme sponsors and their solicitor. 
An update report will be brought to SPMG 24/08/21 and to Audit &amp; Finance on 01/09/21 if this has not been resolved prior to the meeting on 18th Aug.</t>
  </si>
  <si>
    <t>Timely repayment may be at risk, impacting on the GPF loan cycle.</t>
  </si>
  <si>
    <t>The de-allocation of Drakelow removes a substantial risk from SSLEP and gives D2N2 far greater control and flexibility. 
A process will be put in place to ensure that match spend is evidenced in the same way that grant spend must be evidenced (provision of invoices etc).</t>
  </si>
  <si>
    <t xml:space="preserve"> Keele University raised this in advance of usual reporting deadlines and provided a refreshed spend profile and reassurance that they are confident that we will be able to claw back the initial underclaim during the claim period (final claim due to be submitted in March 2022). 
SPMG accepted the revised spend profile but requested that the project be rated as Amber and additional monitoring to take place. Keele University have been notified.
They slightly exceeded their revised Q1 spend forecast.</t>
  </si>
  <si>
    <t>GBF7</t>
  </si>
  <si>
    <t>The impact of this could be partially-completed schemes that have failed to spend all their GBF allocation by the end of March 2022.</t>
  </si>
  <si>
    <t>Finance/Delivery</t>
  </si>
  <si>
    <t>Reporting and monitoring processes.  
Contracts.</t>
  </si>
  <si>
    <t xml:space="preserve">Close monitoring and tracking of progress towards contracting and project start dates and spend progress.  </t>
  </si>
  <si>
    <t>Jul/Aug -21</t>
  </si>
  <si>
    <t xml:space="preserve">
SCC Highways legal processes.
SSLEP legal contracts (include clawback clauses)</t>
  </si>
  <si>
    <t>As the contingency schemes have only very lately been approved, there is a risk that implementing the schemes and achieving GBF spend by the deadline of March 2022 may prove too challenging.  Schemes that had originally planned to deliver during a period of 12 to 18 months now have only 7 months.  There have been delays in providing HoTs and in responses to draft contracts.</t>
  </si>
  <si>
    <t xml:space="preserve">
Strategic 22</t>
  </si>
  <si>
    <t>Information may be unclear, inconsistent or omitted instead of following a clear and transparent path between subgroups and Board.</t>
  </si>
  <si>
    <t xml:space="preserve">Internal protocols.
Consistent templates
</t>
  </si>
  <si>
    <t>MA/AB</t>
  </si>
  <si>
    <t>SPMG asked the Careers Enterprise Hub to provide a business case if they wished to bid for LEP funding, but no business case has been received.   SCC and SoTCC have agreed to underwrite the match funding for the current academic year, so the LEP CEO has signed and progressed the CEC grant offer letter. The Careers Hub could still  subsequently submit a business case to the LEP, although they have been advised that there is no guarantee of any LEP funding.</t>
  </si>
  <si>
    <t>Three of the four contracts are sitting with scheme sponsors, awaiting completion.  The fourth scheme has submitted HoTs on 01/09/21.
(In the event of any future capital funding allocations, lessons learned will be noted and deadlines will be included in the grant offer letters for submission of HoTs, completion of contracts etc to avoid  lengthy delays)</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</si>
  <si>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</si>
  <si>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</si>
  <si>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 xml:space="preserve">SCC Highways and the scheme sponsor are working to resolve  the problems.
</t>
  </si>
  <si>
    <t>GBF8</t>
  </si>
  <si>
    <t>Reporting and monitoring</t>
  </si>
  <si>
    <t>Monitoring and tracking of project progress/financial progress, especially in relation to supplier costs.</t>
  </si>
  <si>
    <t>Quarterly project progress reports and frequent interim conversations with scheme leads.</t>
  </si>
  <si>
    <t xml:space="preserve">There is a risk that escalating costs and shortages of supplies due to Covid and Brexit could cause delays and project costs to increase to a significant level above original budget.  </t>
  </si>
  <si>
    <t>Schemes may find if diffiicult to fully complete if costs significantly exceed budget or shortages of materials cause extensive delays.</t>
  </si>
  <si>
    <t>Lack of consistency regarding data sharing and retention procedures, meaning that there is a risk that tracking and links across subgroups may not be as visible and traceable as they should be.  Subgroups are managed by different people so inherited templates and filing policies etc are not consistent.</t>
  </si>
  <si>
    <t>Audit &amp; Finance Committee have requested that draft templates (for agendas, minutes etc) are drawn up and shared with subgroup Chairs so that one standard version can be used.
Shared filing protocols and permissions are to be reviewed.</t>
  </si>
  <si>
    <t xml:space="preserve">
Strategic
</t>
  </si>
  <si>
    <t xml:space="preserve">
GPF </t>
  </si>
  <si>
    <t xml:space="preserve">
CDGD
</t>
  </si>
  <si>
    <t>January A&amp;F Group consider this risk to be "In Control" as applications are oversubscribed.
There was a call in September 2020: Round 15: 2 projects were progressing to Stage 2 along with a project from Round 14.  However both of the round 15 schemes have subsequently withdrawn their request for funding (one due to issues around security of the loan and one since the company has now been sold).
There is a halt on any further GPF calls until the results of the Insight report are received.</t>
  </si>
  <si>
    <t xml:space="preserve">There is a risk that liquidation/insolvency of contractors, sub-contractors or suppliers may cause significant disruption and delays to a scheme. </t>
  </si>
  <si>
    <t>Delays due to a need to repeat tender processes or where there are long lead in times for supplies/materials could significantly impact on the ability of a scheme to deliver to timescale and to spend by the grant deadline and also could increase costs..</t>
  </si>
  <si>
    <t>Monitoring and tracking of project progress/financial progress.  Work closely with schemes to understand the risk and the implications for the scheme.</t>
  </si>
  <si>
    <t>Two GBF schemes have been impacted.  SPMG are made aware of any significant impact on a scheme and the mitigations in place.</t>
  </si>
  <si>
    <t>GBF9</t>
  </si>
  <si>
    <t xml:space="preserve">The DHN lead brought a presentation to Executive Board on 17/11/20. The scheme is progressing with the infrastructure stage.  SoTCC are to commission a market report on fuel prices next year. The scheme will bring a further report to SSLEP Board in the next financial year.  SPMG has asked DHN scheme leads at what stage a site visit would be appropriate, to gain an understanding of the scheme.
</t>
  </si>
  <si>
    <t>As part of the baseline report to BEIS, schemes have been asked to submit a quarterly spend profile. These are being included in the funding agreements. The baseline report to BEIS was submitted 26/11/20.  
As at 5th June 2021: 9 schemes are contractually committed.   Drakelow GBF will be passported to D2N2 on approval of the D2N2 business case; the detail and control around this process is to be researched. One scheme has withdrawn (£190k). One scheme has been re-scoped, with a reduction in GBF ask of £350k. As more LEP funding has become available via capital switch funding, all Contingency schemes have been re-appraised and re-prioritised and 4 have been approved by SPMG, submitted to MHCLG RFC process and subsequently approved.  The re-scoped scheme and 2 of the 4 contingency schemes are now contracted; one is awaiting contract completion; one is pending contract.</t>
  </si>
  <si>
    <t>A meeting took place on 29/06/21 between the SSLEP and D2N2 CEOs, S151s, Programme managers and BEIS Area Leads for both areas.  It was agreed that to de-risk the scheme for SSLEP and to enable efficiencies and better control of the project for D2N2, a proposal would be put forward to de-allocate the £5m GBF from SSLEP and re-allocate it to D2N2, subject to legal assurances being in place between SSLEP and D2N2.  A paper was taken to SSLEP SPMG and then to Executive Board; the submission of a change request to MHCLG to request de-allocation/re-allocation of GBF was approved and the Change Request was submitted on 26/07/21.  ( MHCLG have subsequently approved the request.  A legal assurance agreement between SSLEP and D2N2 is currently being drafted</t>
  </si>
  <si>
    <t>30-Sep-2021/2021</t>
  </si>
  <si>
    <t>Stoke-on-Trent College’s Creative and Digital Industries (CDI) project.  Grant spend in Q4 for the CDI project was £12,008. Spend in Q1 £19,130, Forecast Q2 £218,860.</t>
  </si>
  <si>
    <t>Stoke-on-Trent College’s  Construction Industry Digital Technologies (CIDT) . Grant spend in Q4 £2,268, Grant spend Q1 £39,365. Forecast spend Q2 is £78,367.</t>
  </si>
  <si>
    <t>SEF 3 - Automation &amp; Robotics Suite - There is a risk that the project will not deliver its spend and/or outputs targets.</t>
  </si>
  <si>
    <t>Forecast grant spend in Q2 £91,381.</t>
  </si>
  <si>
    <t>SCC Highways and Amey are working with the scheme sponsor. There has been a significant change to the scheme.  A paper, including options, was circulated to SPMG on 06/10/21 for electronic decision.</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</si>
  <si>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etc.Risk reduced as Board members have been in place for a while now.</t>
    </r>
  </si>
  <si>
    <r>
      <t xml:space="preserve">Sub Groups are operational and continually evolving through 'learn/build as we go'.   SPMG scope of work via Hatch will be subject to a commissioning process.
</t>
    </r>
    <r>
      <rPr>
        <b/>
        <sz val="9"/>
        <rFont val="Arial"/>
        <family val="2"/>
      </rPr>
      <t>CLOSED risk - this will be picked up under wider levelling up and LEP Review</t>
    </r>
  </si>
  <si>
    <t>SSLEP programmes Issue Log - Sept 2021</t>
  </si>
  <si>
    <t>September-2021</t>
  </si>
  <si>
    <t>Summary - September 2021</t>
  </si>
  <si>
    <t xml:space="preserve">
Skills 11</t>
  </si>
  <si>
    <r>
      <rPr>
        <b/>
        <sz val="9"/>
        <color rgb="FFFF0000"/>
        <rFont val="Arial"/>
        <family val="2"/>
      </rPr>
      <t>NEW</t>
    </r>
    <r>
      <rPr>
        <sz val="9"/>
        <rFont val="Arial"/>
        <family val="2"/>
      </rPr>
      <t xml:space="preserve">
GBF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</si>
</sst>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29"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sz val="9"/>
      <color rgb="FFFF0000"/>
      <name val="Arial"/>
      <family val="2"/>
    </font>
    <font>
      <sz val="8"/>
      <name val="Arial"/>
      <family val="2"/>
    </font>
    <font>
      <b/>
      <sz val="10"/>
      <color rgb="FFFF0000"/>
      <name val="Arial"/>
      <family val="2"/>
    </font>
    <font>
      <b/>
      <sz val="9"/>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u/>
      <sz val="8"/>
      <name val="Arial"/>
      <family val="2"/>
    </font>
    <font>
      <b/>
      <sz val="8"/>
      <color rgb="FFFF0000"/>
      <name val="Arial"/>
      <family val="2"/>
    </font>
    <font>
      <b/>
      <sz val="20"/>
      <name val="Arial"/>
      <family val="2"/>
    </font>
    <font>
      <u/>
      <sz val="9"/>
      <name val="Arial"/>
      <family val="2"/>
    </font>
    <font>
      <u/>
      <sz val="10"/>
      <color theme="10"/>
      <name val="Arial"/>
      <family val="2"/>
    </font>
  </fonts>
  <fills count="14">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28" fillId="0" borderId="0" applyNumberFormat="0" applyFill="0" applyBorder="0" applyAlignment="0" applyProtection="0"/>
  </cellStyleXfs>
  <cellXfs count="235">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0"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6" fillId="3" borderId="7"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6" fillId="3" borderId="3" xfId="0" applyNumberFormat="1" applyFont="1" applyFill="1" applyBorder="1" applyAlignment="1" applyProtection="1">
      <alignment horizontal="center" vertical="center" textRotation="90" wrapText="1"/>
    </xf>
    <xf numFmtId="0" fontId="6" fillId="3"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4" borderId="1" xfId="0" applyFont="1" applyFill="1" applyBorder="1" applyAlignment="1" applyProtection="1">
      <alignment horizontal="right" vertical="center" wrapText="1"/>
      <protection locked="0"/>
    </xf>
    <xf numFmtId="165"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4" borderId="1"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165" fontId="1" fillId="0" borderId="0" xfId="0" quotePrefix="1" applyNumberFormat="1" applyFont="1" applyBorder="1" applyAlignment="1" applyProtection="1">
      <alignment horizontal="left" vertical="top"/>
      <protection locked="0"/>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8" fillId="2" borderId="6" xfId="0" applyFont="1" applyFill="1" applyBorder="1" applyAlignment="1" applyProtection="1">
      <alignment horizontal="center" vertical="center" wrapText="1"/>
      <protection locked="0"/>
    </xf>
    <xf numFmtId="0" fontId="1" fillId="0" borderId="0" xfId="0" applyFont="1"/>
    <xf numFmtId="0" fontId="1" fillId="7" borderId="0" xfId="0" applyFont="1" applyFill="1"/>
    <xf numFmtId="0" fontId="5" fillId="0" borderId="0" xfId="0" applyFont="1"/>
    <xf numFmtId="17" fontId="0" fillId="0" borderId="0" xfId="0" applyNumberFormat="1"/>
    <xf numFmtId="0" fontId="2" fillId="8" borderId="1" xfId="0" applyFont="1" applyFill="1" applyBorder="1" applyAlignment="1" applyProtection="1">
      <alignment horizontal="left" vertical="center" wrapText="1"/>
      <protection locked="0"/>
    </xf>
    <xf numFmtId="9" fontId="2"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xf>
    <xf numFmtId="0" fontId="2" fillId="8" borderId="1" xfId="1" applyFont="1" applyFill="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protection locked="0"/>
    </xf>
    <xf numFmtId="165"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8" borderId="1"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1" xfId="0" applyFont="1" applyFill="1" applyBorder="1" applyAlignment="1">
      <alignment horizontal="left" vertical="center" wrapText="1"/>
    </xf>
    <xf numFmtId="14" fontId="2" fillId="8"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8" borderId="1" xfId="0" applyFont="1" applyFill="1" applyBorder="1" applyAlignment="1" applyProtection="1">
      <alignment vertical="center" wrapText="1"/>
      <protection locked="0"/>
    </xf>
    <xf numFmtId="165" fontId="2" fillId="8" borderId="1"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66" fontId="2" fillId="8" borderId="1" xfId="1" applyNumberFormat="1" applyFont="1" applyFill="1" applyBorder="1" applyAlignment="1" applyProtection="1">
      <alignment horizontal="center" vertical="center" wrapText="1"/>
      <protection locked="0"/>
    </xf>
    <xf numFmtId="0" fontId="2" fillId="8" borderId="1" xfId="1" applyFont="1" applyFill="1" applyBorder="1" applyAlignment="1" applyProtection="1">
      <alignment vertical="center" wrapText="1"/>
      <protection locked="0"/>
    </xf>
    <xf numFmtId="0" fontId="3" fillId="8" borderId="1" xfId="0" applyFont="1" applyFill="1" applyBorder="1" applyAlignment="1">
      <alignment horizontal="center" vertical="center" wrapText="1"/>
    </xf>
    <xf numFmtId="0" fontId="2" fillId="8" borderId="0" xfId="0" applyFont="1" applyFill="1" applyAlignment="1">
      <alignment vertical="center" wrapText="1"/>
    </xf>
    <xf numFmtId="0" fontId="8" fillId="2" borderId="6"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xf>
    <xf numFmtId="0" fontId="8" fillId="2" borderId="5" xfId="0" applyFont="1" applyFill="1" applyBorder="1" applyAlignment="1" applyProtection="1">
      <alignment vertical="center" wrapText="1"/>
      <protection locked="0"/>
    </xf>
    <xf numFmtId="165" fontId="12" fillId="8" borderId="1" xfId="0" applyNumberFormat="1" applyFont="1" applyFill="1" applyBorder="1" applyAlignment="1" applyProtection="1">
      <alignment horizontal="center" vertical="center" wrapText="1"/>
      <protection locked="0"/>
    </xf>
    <xf numFmtId="166" fontId="2" fillId="8"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 fillId="9" borderId="7" xfId="0" applyFont="1" applyFill="1" applyBorder="1" applyAlignment="1" applyProtection="1">
      <alignment horizontal="center" vertical="center" wrapText="1"/>
    </xf>
    <xf numFmtId="0" fontId="13" fillId="10" borderId="0" xfId="0" applyFont="1" applyFill="1" applyAlignment="1">
      <alignment horizontal="center" vertical="center" wrapText="1"/>
    </xf>
    <xf numFmtId="0" fontId="16" fillId="0" borderId="0" xfId="0" applyFont="1" applyAlignment="1">
      <alignment vertical="center" wrapText="1"/>
    </xf>
    <xf numFmtId="0" fontId="13" fillId="0" borderId="0" xfId="0" quotePrefix="1" applyFont="1" applyAlignment="1">
      <alignment vertical="center" wrapText="1"/>
    </xf>
    <xf numFmtId="0" fontId="13" fillId="10" borderId="0" xfId="0" quotePrefix="1" applyFont="1" applyFill="1" applyAlignment="1">
      <alignment vertical="center" wrapText="1"/>
    </xf>
    <xf numFmtId="0" fontId="13" fillId="0" borderId="0" xfId="0" applyFont="1" applyAlignment="1">
      <alignment horizontal="center" vertical="center" wrapText="1"/>
    </xf>
    <xf numFmtId="0" fontId="17" fillId="10" borderId="0" xfId="0" applyFont="1" applyFill="1" applyAlignment="1">
      <alignment vertical="center" wrapText="1"/>
    </xf>
    <xf numFmtId="0" fontId="18" fillId="10" borderId="0" xfId="0" applyFont="1" applyFill="1" applyAlignment="1">
      <alignment vertical="center" wrapText="1"/>
    </xf>
    <xf numFmtId="0" fontId="13" fillId="0" borderId="0" xfId="0" applyFont="1" applyAlignment="1">
      <alignment vertical="center"/>
    </xf>
    <xf numFmtId="0" fontId="20" fillId="10" borderId="1" xfId="0" applyFont="1" applyFill="1" applyBorder="1" applyAlignment="1">
      <alignment horizontal="center"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0" fontId="17" fillId="10" borderId="1" xfId="0" applyFont="1" applyFill="1" applyBorder="1" applyAlignment="1">
      <alignment vertical="center" wrapText="1"/>
    </xf>
    <xf numFmtId="0" fontId="18" fillId="10" borderId="1" xfId="0" applyFont="1" applyFill="1" applyBorder="1" applyAlignment="1">
      <alignment vertical="center" wrapText="1"/>
    </xf>
    <xf numFmtId="0" fontId="20" fillId="11" borderId="12" xfId="0" applyFont="1" applyFill="1" applyBorder="1" applyAlignment="1">
      <alignment horizontal="center" vertical="center" wrapText="1"/>
    </xf>
    <xf numFmtId="0" fontId="20" fillId="11" borderId="1" xfId="0" applyFont="1" applyFill="1" applyBorder="1" applyAlignment="1">
      <alignment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0" fillId="0" borderId="0" xfId="0" applyFont="1" applyAlignment="1">
      <alignment vertical="center"/>
    </xf>
    <xf numFmtId="0" fontId="20" fillId="10" borderId="12" xfId="0" applyFont="1" applyFill="1" applyBorder="1" applyAlignment="1">
      <alignment horizontal="center" vertical="top" wrapText="1"/>
    </xf>
    <xf numFmtId="0" fontId="13" fillId="10" borderId="1" xfId="0" applyFont="1" applyFill="1" applyBorder="1" applyAlignment="1">
      <alignment vertical="top" wrapText="1"/>
    </xf>
    <xf numFmtId="0" fontId="13" fillId="6" borderId="1" xfId="0" applyFont="1" applyFill="1" applyBorder="1" applyAlignment="1">
      <alignment horizontal="center" vertical="center" wrapText="1"/>
    </xf>
    <xf numFmtId="168" fontId="13" fillId="10" borderId="1" xfId="0" applyNumberFormat="1"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168" fontId="13" fillId="0" borderId="1" xfId="0" applyNumberFormat="1" applyFont="1" applyBorder="1" applyAlignment="1">
      <alignment vertical="top" wrapText="1"/>
    </xf>
    <xf numFmtId="168" fontId="13" fillId="10" borderId="1" xfId="0" applyNumberFormat="1" applyFont="1" applyFill="1" applyBorder="1" applyAlignment="1">
      <alignment horizontal="center" vertical="top" wrapText="1"/>
    </xf>
    <xf numFmtId="0" fontId="17" fillId="10" borderId="1" xfId="0" applyFont="1" applyFill="1" applyBorder="1" applyAlignment="1">
      <alignment vertical="top" wrapText="1"/>
    </xf>
    <xf numFmtId="0" fontId="18" fillId="0" borderId="1" xfId="0" applyFont="1" applyBorder="1" applyAlignment="1">
      <alignment vertical="top" wrapText="1"/>
    </xf>
    <xf numFmtId="0" fontId="20" fillId="0" borderId="12" xfId="0" applyFont="1" applyBorder="1" applyAlignment="1">
      <alignment horizontal="center" vertical="top"/>
    </xf>
    <xf numFmtId="0" fontId="13" fillId="0" borderId="1" xfId="0" applyFont="1" applyBorder="1" applyAlignment="1">
      <alignment vertical="top"/>
    </xf>
    <xf numFmtId="14" fontId="13"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horizontal="center" vertical="top"/>
    </xf>
    <xf numFmtId="0" fontId="17" fillId="0" borderId="1" xfId="0" applyFont="1" applyBorder="1" applyAlignment="1">
      <alignment vertical="top"/>
    </xf>
    <xf numFmtId="0" fontId="13" fillId="0" borderId="0" xfId="0" applyFont="1" applyAlignment="1">
      <alignment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20"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vertical="top" wrapText="1"/>
    </xf>
    <xf numFmtId="0" fontId="13" fillId="10" borderId="1" xfId="0"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0" fontId="13" fillId="9" borderId="1" xfId="0" applyFont="1" applyFill="1" applyBorder="1" applyAlignment="1">
      <alignment horizontal="center"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8" fillId="2" borderId="6"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8" borderId="1" xfId="0" applyFont="1" applyFill="1" applyBorder="1" applyAlignment="1">
      <alignment vertical="center" wrapText="1"/>
    </xf>
    <xf numFmtId="167" fontId="2" fillId="8" borderId="1" xfId="0" applyNumberFormat="1" applyFont="1" applyFill="1" applyBorder="1" applyAlignment="1" applyProtection="1">
      <alignment horizontal="center" vertical="center" wrapText="1"/>
      <protection locked="0"/>
    </xf>
    <xf numFmtId="0" fontId="12" fillId="8" borderId="1" xfId="0" applyFont="1" applyFill="1" applyBorder="1" applyAlignment="1">
      <alignment horizontal="left" vertical="center" wrapText="1"/>
    </xf>
    <xf numFmtId="0" fontId="0" fillId="0" borderId="0" xfId="0" applyBorder="1" applyAlignment="1"/>
    <xf numFmtId="0" fontId="3" fillId="0" borderId="1" xfId="0" applyFont="1" applyBorder="1" applyAlignment="1">
      <alignment horizontal="center" vertical="center" wrapText="1"/>
    </xf>
    <xf numFmtId="0" fontId="0" fillId="8" borderId="0" xfId="0" applyFill="1" applyBorder="1" applyAlignment="1" applyProtection="1">
      <alignment vertical="center" wrapText="1"/>
      <protection locked="0"/>
    </xf>
    <xf numFmtId="0" fontId="11" fillId="8" borderId="1" xfId="0" applyFont="1" applyFill="1" applyBorder="1" applyAlignment="1">
      <alignment horizontal="left" vertical="top" wrapText="1"/>
    </xf>
    <xf numFmtId="14" fontId="13" fillId="0" borderId="1" xfId="0" applyNumberFormat="1" applyFont="1" applyBorder="1" applyAlignment="1">
      <alignment horizontal="center" vertical="center"/>
    </xf>
    <xf numFmtId="0" fontId="0" fillId="0" borderId="0" xfId="0" applyBorder="1"/>
    <xf numFmtId="0" fontId="14" fillId="0" borderId="0" xfId="0" applyFont="1"/>
    <xf numFmtId="0" fontId="1" fillId="9" borderId="0" xfId="0" applyFont="1" applyFill="1"/>
    <xf numFmtId="0" fontId="0" fillId="0" borderId="13" xfId="0" applyBorder="1"/>
    <xf numFmtId="0" fontId="0" fillId="0" borderId="14" xfId="0" applyBorder="1"/>
    <xf numFmtId="0" fontId="0" fillId="0" borderId="19" xfId="0" applyBorder="1"/>
    <xf numFmtId="0" fontId="0" fillId="0" borderId="20" xfId="0" applyBorder="1"/>
    <xf numFmtId="0" fontId="0" fillId="0" borderId="21" xfId="0" applyBorder="1"/>
    <xf numFmtId="0" fontId="5" fillId="0" borderId="20" xfId="0" applyFont="1" applyBorder="1"/>
    <xf numFmtId="0" fontId="0" fillId="0" borderId="22" xfId="0" applyBorder="1"/>
    <xf numFmtId="0" fontId="0" fillId="0" borderId="23" xfId="0" applyBorder="1"/>
    <xf numFmtId="0" fontId="0" fillId="0" borderId="24" xfId="0" applyBorder="1"/>
    <xf numFmtId="0" fontId="0" fillId="0" borderId="23" xfId="0" applyBorder="1" applyAlignment="1"/>
    <xf numFmtId="0" fontId="0" fillId="0" borderId="14" xfId="0" applyBorder="1" applyAlignment="1"/>
    <xf numFmtId="0" fontId="0" fillId="0" borderId="19" xfId="0" applyBorder="1" applyAlignment="1"/>
    <xf numFmtId="0" fontId="0" fillId="0" borderId="24" xfId="0" applyBorder="1" applyAlignment="1"/>
    <xf numFmtId="17" fontId="13" fillId="10" borderId="18" xfId="0" applyNumberFormat="1" applyFont="1" applyFill="1" applyBorder="1" applyAlignment="1">
      <alignment vertical="top" wrapText="1"/>
    </xf>
    <xf numFmtId="0" fontId="13" fillId="0" borderId="0" xfId="0" applyFont="1" applyAlignment="1">
      <alignment vertical="top" wrapText="1"/>
    </xf>
    <xf numFmtId="0" fontId="14" fillId="9" borderId="0" xfId="0" applyFont="1" applyFill="1"/>
    <xf numFmtId="0" fontId="20" fillId="9" borderId="1" xfId="0" applyFont="1" applyFill="1" applyBorder="1" applyAlignment="1">
      <alignment vertical="top" wrapText="1"/>
    </xf>
    <xf numFmtId="165" fontId="2" fillId="0" borderId="1" xfId="1" applyNumberFormat="1" applyFont="1" applyBorder="1" applyAlignment="1" applyProtection="1">
      <alignment horizontal="center" vertical="center" wrapText="1"/>
      <protection locked="0"/>
    </xf>
    <xf numFmtId="0" fontId="28" fillId="0" borderId="0" xfId="2" applyBorder="1" applyAlignment="1" applyProtection="1">
      <alignment vertical="top" wrapText="1"/>
      <protection locked="0"/>
    </xf>
    <xf numFmtId="0" fontId="0" fillId="0" borderId="0" xfId="0" applyAlignment="1" applyProtection="1">
      <alignment vertical="top" wrapText="1"/>
      <protection locked="0"/>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20" fillId="12" borderId="12" xfId="0" applyFont="1" applyFill="1" applyBorder="1" applyAlignment="1">
      <alignment horizontal="center" vertical="center"/>
    </xf>
    <xf numFmtId="0" fontId="25" fillId="12" borderId="1" xfId="0" applyFont="1" applyFill="1" applyBorder="1" applyAlignment="1">
      <alignment vertical="center" wrapText="1"/>
    </xf>
    <xf numFmtId="0" fontId="13" fillId="12" borderId="1" xfId="0" applyFont="1" applyFill="1" applyBorder="1" applyAlignment="1">
      <alignment horizontal="center" vertical="center"/>
    </xf>
    <xf numFmtId="14" fontId="13" fillId="12" borderId="1" xfId="0" applyNumberFormat="1" applyFont="1" applyFill="1" applyBorder="1" applyAlignment="1">
      <alignment vertical="center"/>
    </xf>
    <xf numFmtId="0" fontId="13" fillId="12" borderId="1" xfId="0" applyFont="1" applyFill="1" applyBorder="1" applyAlignment="1">
      <alignment horizontal="center" vertical="top" wrapText="1"/>
    </xf>
    <xf numFmtId="0" fontId="13" fillId="12" borderId="1" xfId="0" applyFont="1" applyFill="1" applyBorder="1" applyAlignment="1">
      <alignment vertical="top" wrapText="1"/>
    </xf>
    <xf numFmtId="0" fontId="13" fillId="12" borderId="1" xfId="0" applyFont="1" applyFill="1" applyBorder="1" applyAlignment="1">
      <alignment vertical="top"/>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xf>
    <xf numFmtId="0" fontId="18" fillId="12" borderId="1" xfId="0" applyFont="1" applyFill="1" applyBorder="1" applyAlignment="1">
      <alignment vertical="center"/>
    </xf>
    <xf numFmtId="0" fontId="3" fillId="4" borderId="1" xfId="0" applyFont="1" applyFill="1" applyBorder="1" applyAlignment="1">
      <alignment horizontal="center" vertical="center" wrapText="1"/>
    </xf>
    <xf numFmtId="165" fontId="12" fillId="4" borderId="1" xfId="0" applyNumberFormat="1"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0" fontId="13" fillId="10" borderId="0" xfId="0" applyFont="1" applyFill="1" applyBorder="1" applyAlignment="1">
      <alignment vertical="center" wrapText="1"/>
    </xf>
    <xf numFmtId="0" fontId="20" fillId="4" borderId="12" xfId="0" applyFont="1" applyFill="1" applyBorder="1" applyAlignment="1">
      <alignment horizontal="center" vertical="center"/>
    </xf>
    <xf numFmtId="0" fontId="25" fillId="4" borderId="1" xfId="0" applyFont="1" applyFill="1" applyBorder="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3"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4" borderId="1" xfId="0" applyFont="1" applyFill="1" applyBorder="1" applyAlignment="1">
      <alignment vertical="top"/>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xf>
    <xf numFmtId="0" fontId="17" fillId="4" borderId="1" xfId="0" applyFont="1" applyFill="1" applyBorder="1" applyAlignment="1">
      <alignment vertical="center"/>
    </xf>
    <xf numFmtId="0" fontId="18" fillId="4" borderId="1" xfId="0" applyFont="1" applyFill="1" applyBorder="1" applyAlignment="1">
      <alignment vertical="center"/>
    </xf>
    <xf numFmtId="0" fontId="2" fillId="0" borderId="1"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2" fillId="0" borderId="0" xfId="0" applyFont="1" applyBorder="1" applyAlignment="1" applyProtection="1">
      <alignment horizontal="left" vertical="center" wrapText="1"/>
      <protection locked="0"/>
    </xf>
    <xf numFmtId="0" fontId="5" fillId="0" borderId="0" xfId="0" applyFont="1" applyAlignment="1" applyProtection="1">
      <alignment vertical="top" wrapText="1"/>
      <protection locked="0"/>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13" fillId="13" borderId="1" xfId="0" applyFont="1" applyFill="1" applyBorder="1" applyAlignment="1">
      <alignment horizontal="center" vertical="top"/>
    </xf>
    <xf numFmtId="0" fontId="26"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0"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1000000}"/>
  </cellStyles>
  <dxfs count="836">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0-0902-448B-8C77-123959BC0A60}"/>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0</c:v>
                </c:pt>
                <c:pt idx="1">
                  <c:v>1</c:v>
                </c:pt>
                <c:pt idx="2">
                  <c:v>1</c:v>
                </c:pt>
                <c:pt idx="3">
                  <c:v>0</c:v>
                </c:pt>
                <c:pt idx="4">
                  <c:v>0</c:v>
                </c:pt>
                <c:pt idx="5">
                  <c:v>0</c:v>
                </c:pt>
              </c:numCache>
            </c:numRef>
          </c:val>
          <c:extLst>
            <c:ext xmlns:c16="http://schemas.microsoft.com/office/drawing/2014/chart" uri="{C3380CC4-5D6E-409C-BE32-E72D297353CC}">
              <c16:uniqueId val="{00000001-0902-448B-8C77-123959BC0A60}"/>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3</c:v>
                </c:pt>
                <c:pt idx="1">
                  <c:v>1</c:v>
                </c:pt>
                <c:pt idx="2">
                  <c:v>0</c:v>
                </c:pt>
              </c:numCache>
            </c:numRef>
          </c:val>
          <c:extLst>
            <c:ext xmlns:c16="http://schemas.microsoft.com/office/drawing/2014/chart" uri="{C3380CC4-5D6E-409C-BE32-E72D297353CC}">
              <c16:uniqueId val="{00000000-DBA5-41B6-BFEF-37887C3DAC06}"/>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5</c:v>
                </c:pt>
                <c:pt idx="1">
                  <c:v>11</c:v>
                </c:pt>
                <c:pt idx="2">
                  <c:v>16</c:v>
                </c:pt>
              </c:numCache>
            </c:numRef>
          </c:val>
          <c:extLst>
            <c:ext xmlns:c16="http://schemas.microsoft.com/office/drawing/2014/chart" uri="{C3380CC4-5D6E-409C-BE32-E72D297353CC}">
              <c16:uniqueId val="{00000001-DBA5-41B6-BFEF-37887C3DAC06}"/>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1</c:v>
                </c:pt>
                <c:pt idx="1">
                  <c:v>0</c:v>
                </c:pt>
                <c:pt idx="2">
                  <c:v>0</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numRef>
              <c:f>'Summary analysis '!$J$23:$J$25</c:f>
              <c:numCache>
                <c:formatCode>General</c:formatCode>
                <c:ptCount val="3"/>
              </c:numCache>
            </c:numRef>
          </c:cat>
          <c:val>
            <c:numRef>
              <c:f>'Summary analysis '!$L$23:$L$25</c:f>
              <c:numCache>
                <c:formatCode>General</c:formatCode>
                <c:ptCount val="3"/>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'!$S$22:$AB$22</c:f>
              <c:strCache>
                <c:ptCount val="10"/>
                <c:pt idx="0">
                  <c:v>Oct-20</c:v>
                </c:pt>
                <c:pt idx="1">
                  <c:v>Nov-20</c:v>
                </c:pt>
                <c:pt idx="2">
                  <c:v>Dec-20</c:v>
                </c:pt>
                <c:pt idx="3">
                  <c:v>Jan-21</c:v>
                </c:pt>
                <c:pt idx="4">
                  <c:v>Feb-21</c:v>
                </c:pt>
                <c:pt idx="5">
                  <c:v>Apr-21</c:v>
                </c:pt>
                <c:pt idx="6">
                  <c:v>May-21</c:v>
                </c:pt>
                <c:pt idx="7">
                  <c:v>Jun-21</c:v>
                </c:pt>
                <c:pt idx="8">
                  <c:v>Jul/Aug -21</c:v>
                </c:pt>
                <c:pt idx="9">
                  <c:v>Sep-21</c:v>
                </c:pt>
              </c:strCache>
            </c:strRef>
          </c:cat>
          <c:val>
            <c:numRef>
              <c:f>'Summary analysis '!$S$23:$AB$23</c:f>
              <c:numCache>
                <c:formatCode>General</c:formatCode>
                <c:ptCount val="10"/>
                <c:pt idx="0">
                  <c:v>6</c:v>
                </c:pt>
                <c:pt idx="1">
                  <c:v>3</c:v>
                </c:pt>
                <c:pt idx="2">
                  <c:v>4</c:v>
                </c:pt>
                <c:pt idx="3">
                  <c:v>3</c:v>
                </c:pt>
                <c:pt idx="4">
                  <c:v>3</c:v>
                </c:pt>
                <c:pt idx="5">
                  <c:v>3</c:v>
                </c:pt>
                <c:pt idx="6">
                  <c:v>4</c:v>
                </c:pt>
                <c:pt idx="7">
                  <c:v>6</c:v>
                </c:pt>
                <c:pt idx="8">
                  <c:v>4</c:v>
                </c:pt>
                <c:pt idx="9">
                  <c:v>4</c:v>
                </c:pt>
              </c:numCache>
            </c:numRef>
          </c:val>
          <c:extLst>
            <c:ext xmlns:c16="http://schemas.microsoft.com/office/drawing/2014/chart" uri="{C3380CC4-5D6E-409C-BE32-E72D297353CC}">
              <c16:uniqueId val="{00000000-A5FA-4F7A-AB50-6D9F3A0F05E3}"/>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'!$S$22:$AB$22</c:f>
              <c:strCache>
                <c:ptCount val="10"/>
                <c:pt idx="0">
                  <c:v>Oct-20</c:v>
                </c:pt>
                <c:pt idx="1">
                  <c:v>Nov-20</c:v>
                </c:pt>
                <c:pt idx="2">
                  <c:v>Dec-20</c:v>
                </c:pt>
                <c:pt idx="3">
                  <c:v>Jan-21</c:v>
                </c:pt>
                <c:pt idx="4">
                  <c:v>Feb-21</c:v>
                </c:pt>
                <c:pt idx="5">
                  <c:v>Apr-21</c:v>
                </c:pt>
                <c:pt idx="6">
                  <c:v>May-21</c:v>
                </c:pt>
                <c:pt idx="7">
                  <c:v>Jun-21</c:v>
                </c:pt>
                <c:pt idx="8">
                  <c:v>Jul/Aug -21</c:v>
                </c:pt>
                <c:pt idx="9">
                  <c:v>Sep-21</c:v>
                </c:pt>
              </c:strCache>
            </c:strRef>
          </c:cat>
          <c:val>
            <c:numRef>
              <c:f>'Summary analysis '!$S$24:$AB$24</c:f>
              <c:numCache>
                <c:formatCode>General</c:formatCode>
                <c:ptCount val="10"/>
                <c:pt idx="0">
                  <c:v>15</c:v>
                </c:pt>
                <c:pt idx="1">
                  <c:v>14</c:v>
                </c:pt>
                <c:pt idx="2">
                  <c:v>14</c:v>
                </c:pt>
                <c:pt idx="3">
                  <c:v>14</c:v>
                </c:pt>
                <c:pt idx="4">
                  <c:v>17</c:v>
                </c:pt>
                <c:pt idx="5">
                  <c:v>17</c:v>
                </c:pt>
                <c:pt idx="6">
                  <c:v>21</c:v>
                </c:pt>
                <c:pt idx="7">
                  <c:v>24</c:v>
                </c:pt>
                <c:pt idx="8">
                  <c:v>28</c:v>
                </c:pt>
                <c:pt idx="9">
                  <c:v>32</c:v>
                </c:pt>
              </c:numCache>
            </c:numRef>
          </c:val>
          <c:extLst>
            <c:ext xmlns:c16="http://schemas.microsoft.com/office/drawing/2014/chart" uri="{C3380CC4-5D6E-409C-BE32-E72D297353CC}">
              <c16:uniqueId val="{00000001-A5FA-4F7A-AB50-6D9F3A0F05E3}"/>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'!$S$22:$AB$22</c:f>
              <c:strCache>
                <c:ptCount val="10"/>
                <c:pt idx="0">
                  <c:v>Oct-20</c:v>
                </c:pt>
                <c:pt idx="1">
                  <c:v>Nov-20</c:v>
                </c:pt>
                <c:pt idx="2">
                  <c:v>Dec-20</c:v>
                </c:pt>
                <c:pt idx="3">
                  <c:v>Jan-21</c:v>
                </c:pt>
                <c:pt idx="4">
                  <c:v>Feb-21</c:v>
                </c:pt>
                <c:pt idx="5">
                  <c:v>Apr-21</c:v>
                </c:pt>
                <c:pt idx="6">
                  <c:v>May-21</c:v>
                </c:pt>
                <c:pt idx="7">
                  <c:v>Jun-21</c:v>
                </c:pt>
                <c:pt idx="8">
                  <c:v>Jul/Aug -21</c:v>
                </c:pt>
                <c:pt idx="9">
                  <c:v>Sep-21</c:v>
                </c:pt>
              </c:strCache>
            </c:strRef>
          </c:cat>
          <c:val>
            <c:numRef>
              <c:f>'Summary analysis '!$S$25:$AB$25</c:f>
              <c:numCache>
                <c:formatCode>General</c:formatCode>
                <c:ptCount val="10"/>
                <c:pt idx="0">
                  <c:v>3</c:v>
                </c:pt>
                <c:pt idx="1">
                  <c:v>3</c:v>
                </c:pt>
                <c:pt idx="2">
                  <c:v>4</c:v>
                </c:pt>
                <c:pt idx="3">
                  <c:v>4</c:v>
                </c:pt>
                <c:pt idx="4">
                  <c:v>4</c:v>
                </c:pt>
                <c:pt idx="5">
                  <c:v>2</c:v>
                </c:pt>
                <c:pt idx="6">
                  <c:v>2</c:v>
                </c:pt>
                <c:pt idx="7">
                  <c:v>2</c:v>
                </c:pt>
                <c:pt idx="8">
                  <c:v>2</c:v>
                </c:pt>
                <c:pt idx="9">
                  <c:v>1</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'!$S$47:$AB$47</c:f>
              <c:strCache>
                <c:ptCount val="10"/>
                <c:pt idx="0">
                  <c:v>Oct-20</c:v>
                </c:pt>
                <c:pt idx="1">
                  <c:v>Nov-20</c:v>
                </c:pt>
                <c:pt idx="2">
                  <c:v>Dec-20</c:v>
                </c:pt>
                <c:pt idx="3">
                  <c:v>Jan-21</c:v>
                </c:pt>
                <c:pt idx="4">
                  <c:v>Feb-21</c:v>
                </c:pt>
                <c:pt idx="5">
                  <c:v>Apr-21</c:v>
                </c:pt>
                <c:pt idx="6">
                  <c:v>May-21</c:v>
                </c:pt>
                <c:pt idx="7">
                  <c:v>Jun-21</c:v>
                </c:pt>
                <c:pt idx="8">
                  <c:v>Jul/Aug -21</c:v>
                </c:pt>
                <c:pt idx="9">
                  <c:v>Sep-21</c:v>
                </c:pt>
              </c:strCache>
            </c:strRef>
          </c:cat>
          <c:val>
            <c:numRef>
              <c:f>'Summary analysis '!$S$48:$AB$48</c:f>
              <c:numCache>
                <c:formatCode>General</c:formatCode>
                <c:ptCount val="10"/>
                <c:pt idx="0">
                  <c:v>2</c:v>
                </c:pt>
                <c:pt idx="1">
                  <c:v>3</c:v>
                </c:pt>
                <c:pt idx="2">
                  <c:v>4</c:v>
                </c:pt>
                <c:pt idx="3">
                  <c:v>2</c:v>
                </c:pt>
                <c:pt idx="4">
                  <c:v>2</c:v>
                </c:pt>
                <c:pt idx="5">
                  <c:v>2</c:v>
                </c:pt>
                <c:pt idx="6">
                  <c:v>2</c:v>
                </c:pt>
                <c:pt idx="7">
                  <c:v>2</c:v>
                </c:pt>
                <c:pt idx="8">
                  <c:v>2</c:v>
                </c:pt>
                <c:pt idx="9">
                  <c:v>1</c:v>
                </c:pt>
              </c:numCache>
            </c:numRef>
          </c:val>
          <c:extLst>
            <c:ext xmlns:c16="http://schemas.microsoft.com/office/drawing/2014/chart" uri="{C3380CC4-5D6E-409C-BE32-E72D297353CC}">
              <c16:uniqueId val="{00000000-D70B-4B69-9A70-9680DC232AE4}"/>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'!$S$47:$AB$47</c:f>
              <c:strCache>
                <c:ptCount val="10"/>
                <c:pt idx="0">
                  <c:v>Oct-20</c:v>
                </c:pt>
                <c:pt idx="1">
                  <c:v>Nov-20</c:v>
                </c:pt>
                <c:pt idx="2">
                  <c:v>Dec-20</c:v>
                </c:pt>
                <c:pt idx="3">
                  <c:v>Jan-21</c:v>
                </c:pt>
                <c:pt idx="4">
                  <c:v>Feb-21</c:v>
                </c:pt>
                <c:pt idx="5">
                  <c:v>Apr-21</c:v>
                </c:pt>
                <c:pt idx="6">
                  <c:v>May-21</c:v>
                </c:pt>
                <c:pt idx="7">
                  <c:v>Jun-21</c:v>
                </c:pt>
                <c:pt idx="8">
                  <c:v>Jul/Aug -21</c:v>
                </c:pt>
                <c:pt idx="9">
                  <c:v>Sep-21</c:v>
                </c:pt>
              </c:strCache>
            </c:strRef>
          </c:cat>
          <c:val>
            <c:numRef>
              <c:f>'Summary analysis '!$S$49:$AB$49</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1-D70B-4B69-9A70-9680DC232AE4}"/>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'!$S$47:$AB$47</c:f>
              <c:strCache>
                <c:ptCount val="10"/>
                <c:pt idx="0">
                  <c:v>Oct-20</c:v>
                </c:pt>
                <c:pt idx="1">
                  <c:v>Nov-20</c:v>
                </c:pt>
                <c:pt idx="2">
                  <c:v>Dec-20</c:v>
                </c:pt>
                <c:pt idx="3">
                  <c:v>Jan-21</c:v>
                </c:pt>
                <c:pt idx="4">
                  <c:v>Feb-21</c:v>
                </c:pt>
                <c:pt idx="5">
                  <c:v>Apr-21</c:v>
                </c:pt>
                <c:pt idx="6">
                  <c:v>May-21</c:v>
                </c:pt>
                <c:pt idx="7">
                  <c:v>Jun-21</c:v>
                </c:pt>
                <c:pt idx="8">
                  <c:v>Jul/Aug -21</c:v>
                </c:pt>
                <c:pt idx="9">
                  <c:v>Sep-21</c:v>
                </c:pt>
              </c:strCache>
            </c:strRef>
          </c:cat>
          <c:val>
            <c:numRef>
              <c:f>'Summary analysis '!$S$50:$AB$50</c:f>
              <c:numCache>
                <c:formatCode>General</c:formatCode>
                <c:ptCount val="10"/>
                <c:pt idx="0">
                  <c:v>0</c:v>
                </c:pt>
                <c:pt idx="1">
                  <c:v>0</c:v>
                </c:pt>
                <c:pt idx="2">
                  <c:v>0</c:v>
                </c:pt>
                <c:pt idx="3">
                  <c:v>2</c:v>
                </c:pt>
                <c:pt idx="4">
                  <c:v>2</c:v>
                </c:pt>
                <c:pt idx="5">
                  <c:v>1</c:v>
                </c:pt>
                <c:pt idx="6">
                  <c:v>0</c:v>
                </c:pt>
                <c:pt idx="7">
                  <c:v>0</c:v>
                </c:pt>
                <c:pt idx="8">
                  <c:v>0</c:v>
                </c:pt>
                <c:pt idx="9">
                  <c:v>1</c:v>
                </c:pt>
              </c:numCache>
            </c:numRef>
          </c:val>
          <c:extLst>
            <c:ext xmlns:c16="http://schemas.microsoft.com/office/drawing/2014/chart" uri="{C3380CC4-5D6E-409C-BE32-E72D297353CC}">
              <c16:uniqueId val="{00000001-37D0-4E6B-A7B6-7F72683E313E}"/>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4</c:v>
                </c:pt>
                <c:pt idx="1">
                  <c:v>0</c:v>
                </c:pt>
                <c:pt idx="2">
                  <c:v>0</c:v>
                </c:pt>
                <c:pt idx="3">
                  <c:v>0</c:v>
                </c:pt>
                <c:pt idx="4">
                  <c:v>0</c:v>
                </c:pt>
                <c:pt idx="5">
                  <c:v>0</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8</c:v>
                </c:pt>
                <c:pt idx="1">
                  <c:v>2</c:v>
                </c:pt>
                <c:pt idx="2">
                  <c:v>3</c:v>
                </c:pt>
                <c:pt idx="3">
                  <c:v>1</c:v>
                </c:pt>
                <c:pt idx="4">
                  <c:v>5</c:v>
                </c:pt>
                <c:pt idx="5">
                  <c:v>13</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523875</xdr:colOff>
      <xdr:row>0</xdr:row>
      <xdr:rowOff>9525</xdr:rowOff>
    </xdr:from>
    <xdr:to>
      <xdr:col>23</xdr:col>
      <xdr:colOff>561975</xdr:colOff>
      <xdr:row>1</xdr:row>
      <xdr:rowOff>561975</xdr:rowOff>
    </xdr:to>
    <xdr:pic>
      <xdr:nvPicPr>
        <xdr:cNvPr id="23" name="Picture 22">
          <a:extLst>
            <a:ext uri="{FF2B5EF4-FFF2-40B4-BE49-F238E27FC236}">
              <a16:creationId xmlns:a16="http://schemas.microsoft.com/office/drawing/2014/main" id="{90BC15FF-BA86-41A9-8875-14C0664F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6675" y="9525"/>
          <a:ext cx="30861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2</xdr:row>
      <xdr:rowOff>76199</xdr:rowOff>
    </xdr:from>
    <xdr:to>
      <xdr:col>23</xdr:col>
      <xdr:colOff>509231</xdr:colOff>
      <xdr:row>19</xdr:row>
      <xdr:rowOff>190499</xdr:rowOff>
    </xdr:to>
    <xdr:pic>
      <xdr:nvPicPr>
        <xdr:cNvPr id="2" name="Picture 1">
          <a:extLst>
            <a:ext uri="{FF2B5EF4-FFF2-40B4-BE49-F238E27FC236}">
              <a16:creationId xmlns:a16="http://schemas.microsoft.com/office/drawing/2014/main" id="{22926F27-70F8-4553-9C67-C80E529AA196}"/>
            </a:ext>
          </a:extLst>
        </xdr:cNvPr>
        <xdr:cNvPicPr>
          <a:picLocks noChangeAspect="1"/>
        </xdr:cNvPicPr>
      </xdr:nvPicPr>
      <xdr:blipFill>
        <a:blip xmlns:r="http://schemas.openxmlformats.org/officeDocument/2006/relationships" r:embed="rId2"/>
        <a:stretch>
          <a:fillRect/>
        </a:stretch>
      </xdr:blipFill>
      <xdr:spPr>
        <a:xfrm>
          <a:off x="47625" y="1200149"/>
          <a:ext cx="14482406" cy="2867025"/>
        </a:xfrm>
        <a:prstGeom prst="rect">
          <a:avLst/>
        </a:prstGeom>
      </xdr:spPr>
    </xdr:pic>
    <xdr:clientData/>
  </xdr:twoCellAnchor>
  <xdr:twoCellAnchor editAs="oneCell">
    <xdr:from>
      <xdr:col>0</xdr:col>
      <xdr:colOff>47625</xdr:colOff>
      <xdr:row>20</xdr:row>
      <xdr:rowOff>114300</xdr:rowOff>
    </xdr:from>
    <xdr:to>
      <xdr:col>23</xdr:col>
      <xdr:colOff>494475</xdr:colOff>
      <xdr:row>38</xdr:row>
      <xdr:rowOff>28575</xdr:rowOff>
    </xdr:to>
    <xdr:pic>
      <xdr:nvPicPr>
        <xdr:cNvPr id="4" name="Picture 3">
          <a:extLst>
            <a:ext uri="{FF2B5EF4-FFF2-40B4-BE49-F238E27FC236}">
              <a16:creationId xmlns:a16="http://schemas.microsoft.com/office/drawing/2014/main" id="{1EB56906-88A7-471C-B6FB-D98957931D1A}"/>
            </a:ext>
          </a:extLst>
        </xdr:cNvPr>
        <xdr:cNvPicPr>
          <a:picLocks noChangeAspect="1"/>
        </xdr:cNvPicPr>
      </xdr:nvPicPr>
      <xdr:blipFill>
        <a:blip xmlns:r="http://schemas.openxmlformats.org/officeDocument/2006/relationships" r:embed="rId3"/>
        <a:stretch>
          <a:fillRect/>
        </a:stretch>
      </xdr:blipFill>
      <xdr:spPr>
        <a:xfrm>
          <a:off x="47625" y="4276725"/>
          <a:ext cx="14467650" cy="2828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381000</xdr:colOff>
      <xdr:row>5</xdr:row>
      <xdr:rowOff>207818</xdr:rowOff>
    </xdr:from>
    <xdr:to>
      <xdr:col>2</xdr:col>
      <xdr:colOff>554182</xdr:colOff>
      <xdr:row>5</xdr:row>
      <xdr:rowOff>493568</xdr:rowOff>
    </xdr:to>
    <xdr:sp macro="" textlink="">
      <xdr:nvSpPr>
        <xdr:cNvPr id="2" name="Arrow: Down 1">
          <a:extLst>
            <a:ext uri="{FF2B5EF4-FFF2-40B4-BE49-F238E27FC236}">
              <a16:creationId xmlns:a16="http://schemas.microsoft.com/office/drawing/2014/main" id="{3002B890-D66A-40B7-986D-3D994D760469}"/>
            </a:ext>
          </a:extLst>
        </xdr:cNvPr>
        <xdr:cNvSpPr/>
      </xdr:nvSpPr>
      <xdr:spPr>
        <a:xfrm>
          <a:off x="1281545" y="4701886"/>
          <a:ext cx="173182"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389659</xdr:colOff>
      <xdr:row>4</xdr:row>
      <xdr:rowOff>684068</xdr:rowOff>
    </xdr:from>
    <xdr:to>
      <xdr:col>2</xdr:col>
      <xdr:colOff>562841</xdr:colOff>
      <xdr:row>4</xdr:row>
      <xdr:rowOff>969818</xdr:rowOff>
    </xdr:to>
    <xdr:sp macro="" textlink="">
      <xdr:nvSpPr>
        <xdr:cNvPr id="5" name="Arrow: Down 4">
          <a:extLst>
            <a:ext uri="{FF2B5EF4-FFF2-40B4-BE49-F238E27FC236}">
              <a16:creationId xmlns:a16="http://schemas.microsoft.com/office/drawing/2014/main" id="{9A5E9037-6D24-4087-81A0-58F15BC24E6A}"/>
            </a:ext>
          </a:extLst>
        </xdr:cNvPr>
        <xdr:cNvSpPr/>
      </xdr:nvSpPr>
      <xdr:spPr>
        <a:xfrm>
          <a:off x="1290204" y="3359727"/>
          <a:ext cx="173182"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0</xdr:row>
      <xdr:rowOff>154517</xdr:rowOff>
    </xdr:from>
    <xdr:to>
      <xdr:col>13</xdr:col>
      <xdr:colOff>602192</xdr:colOff>
      <xdr:row>17</xdr:row>
      <xdr:rowOff>144992</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121708</xdr:colOff>
      <xdr:row>26</xdr:row>
      <xdr:rowOff>94191</xdr:rowOff>
    </xdr:from>
    <xdr:to>
      <xdr:col>14</xdr:col>
      <xdr:colOff>47625</xdr:colOff>
      <xdr:row>43</xdr:row>
      <xdr:rowOff>138641</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582083</xdr:colOff>
      <xdr:row>0</xdr:row>
      <xdr:rowOff>136524</xdr:rowOff>
    </xdr:from>
    <xdr:to>
      <xdr:col>29</xdr:col>
      <xdr:colOff>243417</xdr:colOff>
      <xdr:row>18</xdr:row>
      <xdr:rowOff>22224</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B3" t="e">
            <v>#REF!</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Overview"/>
      <sheetName val="Strategic"/>
      <sheetName val="CDGD"/>
      <sheetName val="GPF"/>
      <sheetName val="Skills"/>
      <sheetName val="Funding Group"/>
      <sheetName val="ESIF"/>
      <sheetName val="Blank"/>
      <sheetName val="Risk Analysis"/>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ESIF"/>
      <sheetName val="Blank"/>
      <sheetName val="Risk Analysis"/>
    </sheetNames>
    <sheetDataSet>
      <sheetData sheetId="0" refreshError="1"/>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EAE5-3ED7-4F26-B3B1-1F0B1130F4F3}">
  <sheetPr>
    <tabColor rgb="FFFFFF00"/>
  </sheetPr>
  <dimension ref="A1:X42"/>
  <sheetViews>
    <sheetView tabSelected="1" workbookViewId="0">
      <selection activeCell="AA2" sqref="AA2"/>
    </sheetView>
  </sheetViews>
  <sheetFormatPr defaultRowHeight="12.75" x14ac:dyDescent="0.2"/>
  <sheetData>
    <row r="1" spans="1:24" ht="42.75" customHeight="1" thickBot="1" x14ac:dyDescent="0.45">
      <c r="A1" s="214" t="s">
        <v>532</v>
      </c>
      <c r="B1" s="215"/>
      <c r="C1" s="215"/>
      <c r="D1" s="215"/>
      <c r="E1" s="215"/>
      <c r="F1" s="215"/>
      <c r="G1" s="215"/>
      <c r="H1" s="216"/>
      <c r="I1" s="154"/>
      <c r="J1" s="154"/>
      <c r="K1" s="154"/>
      <c r="L1" s="154"/>
      <c r="M1" s="154"/>
      <c r="N1" s="154"/>
      <c r="O1" s="154"/>
      <c r="P1" s="154"/>
      <c r="Q1" s="154"/>
      <c r="R1" s="154"/>
      <c r="S1" s="154"/>
      <c r="T1" s="154"/>
      <c r="U1" s="163"/>
      <c r="V1" s="163"/>
      <c r="W1" s="163"/>
      <c r="X1" s="164"/>
    </row>
    <row r="2" spans="1:24" ht="45.75" customHeight="1" thickBot="1" x14ac:dyDescent="0.3">
      <c r="A2" s="217" t="s">
        <v>725</v>
      </c>
      <c r="B2" s="218"/>
      <c r="C2" s="218"/>
      <c r="D2" s="218"/>
      <c r="E2" s="218"/>
      <c r="F2" s="218"/>
      <c r="G2" s="218"/>
      <c r="H2" s="219"/>
      <c r="I2" s="160"/>
      <c r="J2" s="160"/>
      <c r="K2" s="160"/>
      <c r="L2" s="160"/>
      <c r="M2" s="160"/>
      <c r="N2" s="160"/>
      <c r="O2" s="160"/>
      <c r="P2" s="160"/>
      <c r="Q2" s="160"/>
      <c r="R2" s="160"/>
      <c r="S2" s="160"/>
      <c r="T2" s="162"/>
      <c r="U2" s="162"/>
      <c r="V2" s="162"/>
      <c r="W2" s="162"/>
      <c r="X2" s="165"/>
    </row>
    <row r="3" spans="1:24" x14ac:dyDescent="0.2">
      <c r="A3" s="153"/>
      <c r="B3" s="154"/>
      <c r="C3" s="154"/>
      <c r="D3" s="154"/>
      <c r="E3" s="154"/>
      <c r="F3" s="154"/>
      <c r="G3" s="154"/>
      <c r="H3" s="154"/>
      <c r="I3" s="154"/>
      <c r="J3" s="154"/>
      <c r="K3" s="154"/>
      <c r="L3" s="154"/>
      <c r="M3" s="154"/>
      <c r="N3" s="154"/>
      <c r="O3" s="154"/>
      <c r="P3" s="154"/>
      <c r="Q3" s="154"/>
      <c r="R3" s="154"/>
      <c r="S3" s="154"/>
      <c r="T3" s="154"/>
      <c r="U3" s="154"/>
      <c r="V3" s="154"/>
      <c r="W3" s="154"/>
      <c r="X3" s="155"/>
    </row>
    <row r="4" spans="1:24" x14ac:dyDescent="0.2">
      <c r="A4" s="156"/>
      <c r="B4" s="150"/>
      <c r="C4" s="150"/>
      <c r="D4" s="150"/>
      <c r="E4" s="150"/>
      <c r="F4" s="150"/>
      <c r="G4" s="150"/>
      <c r="H4" s="150"/>
      <c r="I4" s="150"/>
      <c r="J4" s="150"/>
      <c r="K4" s="150"/>
      <c r="L4" s="150"/>
      <c r="M4" s="150"/>
      <c r="N4" s="150"/>
      <c r="O4" s="150"/>
      <c r="P4" s="150"/>
      <c r="Q4" s="150"/>
      <c r="R4" s="150"/>
      <c r="S4" s="150"/>
      <c r="T4" s="150"/>
      <c r="U4" s="150"/>
      <c r="V4" s="150"/>
      <c r="W4" s="150"/>
      <c r="X4" s="157"/>
    </row>
    <row r="5" spans="1:24" x14ac:dyDescent="0.2">
      <c r="A5" s="158"/>
      <c r="B5" s="150"/>
      <c r="C5" s="150"/>
      <c r="D5" s="150"/>
      <c r="E5" s="150"/>
      <c r="F5" s="150"/>
      <c r="G5" s="150"/>
      <c r="H5" s="150"/>
      <c r="I5" s="150"/>
      <c r="J5" s="150"/>
      <c r="K5" s="150"/>
      <c r="L5" s="150"/>
      <c r="M5" s="150"/>
      <c r="N5" s="150"/>
      <c r="O5" s="150"/>
      <c r="P5" s="150"/>
      <c r="Q5" s="150"/>
      <c r="R5" s="150"/>
      <c r="S5" s="150"/>
      <c r="T5" s="150"/>
      <c r="U5" s="150"/>
      <c r="V5" s="150"/>
      <c r="W5" s="150"/>
      <c r="X5" s="157"/>
    </row>
    <row r="6" spans="1:24" x14ac:dyDescent="0.2">
      <c r="A6" s="156"/>
      <c r="B6" s="150"/>
      <c r="C6" s="150"/>
      <c r="D6" s="150"/>
      <c r="E6" s="150"/>
      <c r="F6" s="150"/>
      <c r="G6" s="150"/>
      <c r="H6" s="150"/>
      <c r="I6" s="150"/>
      <c r="J6" s="150"/>
      <c r="K6" s="150"/>
      <c r="L6" s="150"/>
      <c r="M6" s="150"/>
      <c r="N6" s="150"/>
      <c r="O6" s="150"/>
      <c r="P6" s="150"/>
      <c r="Q6" s="150"/>
      <c r="R6" s="150"/>
      <c r="S6" s="150"/>
      <c r="T6" s="150"/>
      <c r="U6" s="150"/>
      <c r="V6" s="150"/>
      <c r="W6" s="150"/>
      <c r="X6" s="157"/>
    </row>
    <row r="7" spans="1:24" x14ac:dyDescent="0.2">
      <c r="A7" s="156"/>
      <c r="B7" s="150"/>
      <c r="C7" s="150"/>
      <c r="D7" s="150"/>
      <c r="E7" s="150"/>
      <c r="F7" s="150"/>
      <c r="G7" s="150"/>
      <c r="H7" s="150"/>
      <c r="I7" s="150"/>
      <c r="J7" s="150"/>
      <c r="K7" s="150"/>
      <c r="L7" s="150"/>
      <c r="M7" s="150"/>
      <c r="N7" s="150"/>
      <c r="O7" s="150"/>
      <c r="P7" s="150"/>
      <c r="Q7" s="150"/>
      <c r="R7" s="150"/>
      <c r="S7" s="150"/>
      <c r="T7" s="150"/>
      <c r="U7" s="150"/>
      <c r="V7" s="150"/>
      <c r="W7" s="150"/>
      <c r="X7" s="157"/>
    </row>
    <row r="8" spans="1:24" x14ac:dyDescent="0.2">
      <c r="A8" s="156"/>
      <c r="B8" s="150"/>
      <c r="C8" s="150"/>
      <c r="D8" s="150"/>
      <c r="E8" s="150"/>
      <c r="F8" s="150"/>
      <c r="G8" s="150"/>
      <c r="H8" s="150"/>
      <c r="I8" s="150"/>
      <c r="J8" s="150"/>
      <c r="K8" s="150"/>
      <c r="L8" s="150"/>
      <c r="M8" s="150"/>
      <c r="N8" s="150"/>
      <c r="O8" s="150"/>
      <c r="P8" s="150"/>
      <c r="Q8" s="150"/>
      <c r="R8" s="150"/>
      <c r="S8" s="150"/>
      <c r="T8" s="150"/>
      <c r="U8" s="150"/>
      <c r="V8" s="150"/>
      <c r="W8" s="150"/>
      <c r="X8" s="157"/>
    </row>
    <row r="9" spans="1:24" x14ac:dyDescent="0.2">
      <c r="A9" s="156"/>
      <c r="B9" s="150"/>
      <c r="C9" s="150"/>
      <c r="D9" s="150"/>
      <c r="E9" s="150"/>
      <c r="F9" s="150"/>
      <c r="G9" s="150"/>
      <c r="H9" s="150"/>
      <c r="I9" s="150"/>
      <c r="J9" s="150"/>
      <c r="K9" s="150"/>
      <c r="L9" s="150"/>
      <c r="M9" s="150"/>
      <c r="N9" s="150"/>
      <c r="O9" s="150"/>
      <c r="P9" s="150"/>
      <c r="Q9" s="150"/>
      <c r="R9" s="150"/>
      <c r="S9" s="150"/>
      <c r="T9" s="150"/>
      <c r="U9" s="150"/>
      <c r="V9" s="150"/>
      <c r="W9" s="150"/>
      <c r="X9" s="157"/>
    </row>
    <row r="10" spans="1:24" x14ac:dyDescent="0.2">
      <c r="A10" s="156"/>
      <c r="B10" s="150"/>
      <c r="C10" s="150"/>
      <c r="D10" s="150"/>
      <c r="E10" s="150"/>
      <c r="F10" s="150"/>
      <c r="G10" s="150"/>
      <c r="H10" s="150"/>
      <c r="I10" s="150"/>
      <c r="J10" s="150"/>
      <c r="K10" s="150"/>
      <c r="L10" s="150"/>
      <c r="M10" s="150"/>
      <c r="N10" s="150"/>
      <c r="O10" s="150"/>
      <c r="P10" s="150"/>
      <c r="Q10" s="150"/>
      <c r="R10" s="150"/>
      <c r="S10" s="150"/>
      <c r="T10" s="150"/>
      <c r="U10" s="150"/>
      <c r="V10" s="150"/>
      <c r="W10" s="150"/>
      <c r="X10" s="157"/>
    </row>
    <row r="11" spans="1:24" x14ac:dyDescent="0.2">
      <c r="A11" s="156"/>
      <c r="B11" s="150"/>
      <c r="C11" s="150"/>
      <c r="D11" s="150"/>
      <c r="E11" s="150"/>
      <c r="F11" s="150"/>
      <c r="G11" s="150"/>
      <c r="H11" s="150"/>
      <c r="I11" s="150"/>
      <c r="J11" s="150"/>
      <c r="K11" s="150"/>
      <c r="L11" s="150"/>
      <c r="M11" s="150"/>
      <c r="N11" s="150"/>
      <c r="O11" s="150"/>
      <c r="P11" s="150"/>
      <c r="Q11" s="150"/>
      <c r="R11" s="150"/>
      <c r="S11" s="150"/>
      <c r="T11" s="150"/>
      <c r="U11" s="150"/>
      <c r="V11" s="150"/>
      <c r="W11" s="150"/>
      <c r="X11" s="157"/>
    </row>
    <row r="12" spans="1:24" x14ac:dyDescent="0.2">
      <c r="A12" s="156"/>
      <c r="B12" s="150"/>
      <c r="C12" s="150"/>
      <c r="D12" s="150"/>
      <c r="E12" s="150"/>
      <c r="F12" s="150"/>
      <c r="G12" s="150"/>
      <c r="H12" s="150"/>
      <c r="I12" s="150"/>
      <c r="J12" s="150"/>
      <c r="K12" s="150"/>
      <c r="L12" s="150"/>
      <c r="M12" s="150"/>
      <c r="N12" s="150"/>
      <c r="O12" s="150"/>
      <c r="P12" s="150"/>
      <c r="Q12" s="150"/>
      <c r="R12" s="150"/>
      <c r="S12" s="150"/>
      <c r="T12" s="150"/>
      <c r="U12" s="150"/>
      <c r="V12" s="150"/>
      <c r="W12" s="150"/>
      <c r="X12" s="157"/>
    </row>
    <row r="13" spans="1:24" x14ac:dyDescent="0.2">
      <c r="A13" s="156"/>
      <c r="B13" s="150"/>
      <c r="C13" s="150"/>
      <c r="D13" s="150"/>
      <c r="E13" s="150"/>
      <c r="F13" s="150"/>
      <c r="G13" s="150"/>
      <c r="H13" s="150"/>
      <c r="I13" s="150"/>
      <c r="J13" s="150"/>
      <c r="K13" s="150"/>
      <c r="L13" s="150"/>
      <c r="M13" s="150"/>
      <c r="N13" s="150"/>
      <c r="O13" s="150"/>
      <c r="P13" s="150"/>
      <c r="Q13" s="150"/>
      <c r="R13" s="150"/>
      <c r="S13" s="150"/>
      <c r="T13" s="150"/>
      <c r="U13" s="150"/>
      <c r="V13" s="150"/>
      <c r="W13" s="150"/>
      <c r="X13" s="157"/>
    </row>
    <row r="14" spans="1:24" x14ac:dyDescent="0.2">
      <c r="A14" s="156"/>
      <c r="B14" s="150"/>
      <c r="C14" s="150"/>
      <c r="D14" s="150"/>
      <c r="E14" s="150"/>
      <c r="F14" s="150"/>
      <c r="G14" s="150"/>
      <c r="H14" s="150"/>
      <c r="I14" s="150"/>
      <c r="J14" s="150"/>
      <c r="K14" s="150"/>
      <c r="L14" s="150"/>
      <c r="M14" s="150"/>
      <c r="N14" s="150"/>
      <c r="O14" s="150"/>
      <c r="P14" s="150"/>
      <c r="Q14" s="150"/>
      <c r="R14" s="150"/>
      <c r="S14" s="150"/>
      <c r="T14" s="150"/>
      <c r="U14" s="150"/>
      <c r="V14" s="150"/>
      <c r="W14" s="150"/>
      <c r="X14" s="157"/>
    </row>
    <row r="15" spans="1:24" x14ac:dyDescent="0.2">
      <c r="A15" s="156"/>
      <c r="B15" s="150"/>
      <c r="C15" s="150"/>
      <c r="D15" s="150"/>
      <c r="E15" s="150"/>
      <c r="F15" s="150"/>
      <c r="G15" s="150"/>
      <c r="H15" s="150"/>
      <c r="I15" s="150"/>
      <c r="J15" s="150"/>
      <c r="K15" s="150"/>
      <c r="L15" s="150"/>
      <c r="M15" s="150"/>
      <c r="N15" s="150"/>
      <c r="O15" s="150"/>
      <c r="P15" s="150"/>
      <c r="Q15" s="150"/>
      <c r="R15" s="150"/>
      <c r="S15" s="150"/>
      <c r="T15" s="150"/>
      <c r="U15" s="150"/>
      <c r="V15" s="150"/>
      <c r="W15" s="150"/>
      <c r="X15" s="157"/>
    </row>
    <row r="16" spans="1:24" x14ac:dyDescent="0.2">
      <c r="A16" s="156"/>
      <c r="B16" s="150"/>
      <c r="C16" s="150"/>
      <c r="D16" s="150"/>
      <c r="E16" s="150"/>
      <c r="F16" s="150"/>
      <c r="G16" s="150"/>
      <c r="H16" s="150"/>
      <c r="I16" s="150"/>
      <c r="J16" s="150"/>
      <c r="K16" s="150"/>
      <c r="L16" s="150"/>
      <c r="M16" s="150"/>
      <c r="N16" s="150"/>
      <c r="O16" s="150"/>
      <c r="P16" s="150"/>
      <c r="Q16" s="150"/>
      <c r="R16" s="150"/>
      <c r="S16" s="150"/>
      <c r="T16" s="150"/>
      <c r="U16" s="150"/>
      <c r="V16" s="150"/>
      <c r="W16" s="150"/>
      <c r="X16" s="157"/>
    </row>
    <row r="17" spans="1:24" x14ac:dyDescent="0.2">
      <c r="A17" s="156"/>
      <c r="B17" s="150"/>
      <c r="C17" s="150"/>
      <c r="D17" s="150"/>
      <c r="E17" s="150"/>
      <c r="F17" s="150"/>
      <c r="G17" s="150"/>
      <c r="H17" s="150"/>
      <c r="I17" s="150"/>
      <c r="J17" s="150"/>
      <c r="K17" s="150"/>
      <c r="L17" s="150"/>
      <c r="M17" s="150"/>
      <c r="N17" s="150"/>
      <c r="O17" s="150"/>
      <c r="P17" s="150"/>
      <c r="Q17" s="150"/>
      <c r="R17" s="150"/>
      <c r="S17" s="150"/>
      <c r="T17" s="150"/>
      <c r="U17" s="150"/>
      <c r="V17" s="150"/>
      <c r="W17" s="150"/>
      <c r="X17" s="157"/>
    </row>
    <row r="18" spans="1:24" x14ac:dyDescent="0.2">
      <c r="A18" s="156"/>
      <c r="B18" s="150"/>
      <c r="C18" s="150"/>
      <c r="D18" s="150"/>
      <c r="E18" s="150"/>
      <c r="F18" s="150"/>
      <c r="G18" s="150"/>
      <c r="H18" s="150"/>
      <c r="I18" s="150"/>
      <c r="J18" s="150"/>
      <c r="K18" s="150"/>
      <c r="L18" s="150"/>
      <c r="M18" s="150"/>
      <c r="N18" s="150"/>
      <c r="O18" s="150"/>
      <c r="P18" s="150"/>
      <c r="Q18" s="150"/>
      <c r="R18" s="150"/>
      <c r="S18" s="150"/>
      <c r="T18" s="150"/>
      <c r="U18" s="150"/>
      <c r="V18" s="150"/>
      <c r="W18" s="150"/>
      <c r="X18" s="157"/>
    </row>
    <row r="19" spans="1:24" x14ac:dyDescent="0.2">
      <c r="A19" s="156"/>
      <c r="B19" s="150"/>
      <c r="C19" s="150"/>
      <c r="D19" s="150"/>
      <c r="E19" s="150"/>
      <c r="F19" s="150"/>
      <c r="G19" s="150"/>
      <c r="H19" s="150"/>
      <c r="I19" s="150"/>
      <c r="J19" s="150"/>
      <c r="K19" s="150"/>
      <c r="L19" s="150"/>
      <c r="M19" s="150"/>
      <c r="N19" s="150"/>
      <c r="O19" s="150"/>
      <c r="P19" s="150"/>
      <c r="Q19" s="150"/>
      <c r="R19" s="150"/>
      <c r="S19" s="150"/>
      <c r="T19" s="150"/>
      <c r="U19" s="150"/>
      <c r="V19" s="150"/>
      <c r="W19" s="150"/>
      <c r="X19" s="157"/>
    </row>
    <row r="20" spans="1:24" ht="22.5" customHeight="1" thickBot="1" x14ac:dyDescent="0.25">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1"/>
    </row>
    <row r="21" spans="1:24" x14ac:dyDescent="0.2">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5"/>
    </row>
    <row r="22" spans="1:24" x14ac:dyDescent="0.2">
      <c r="A22" s="156"/>
      <c r="B22" s="150"/>
      <c r="C22" s="150"/>
      <c r="D22" s="150"/>
      <c r="E22" s="150"/>
      <c r="F22" s="150"/>
      <c r="G22" s="150"/>
      <c r="H22" s="150"/>
      <c r="I22" s="150"/>
      <c r="J22" s="150"/>
      <c r="K22" s="150"/>
      <c r="L22" s="150"/>
      <c r="M22" s="150"/>
      <c r="N22" s="150"/>
      <c r="O22" s="150"/>
      <c r="P22" s="150"/>
      <c r="Q22" s="150"/>
      <c r="R22" s="150"/>
      <c r="S22" s="150"/>
      <c r="T22" s="150"/>
      <c r="U22" s="150"/>
      <c r="V22" s="150"/>
      <c r="W22" s="150"/>
      <c r="X22" s="157"/>
    </row>
    <row r="23" spans="1:24" x14ac:dyDescent="0.2">
      <c r="A23" s="156"/>
      <c r="B23" s="150"/>
      <c r="C23" s="150"/>
      <c r="D23" s="150"/>
      <c r="E23" s="150"/>
      <c r="F23" s="150"/>
      <c r="G23" s="150"/>
      <c r="H23" s="150"/>
      <c r="I23" s="150"/>
      <c r="J23" s="150"/>
      <c r="K23" s="150"/>
      <c r="L23" s="150"/>
      <c r="M23" s="150"/>
      <c r="N23" s="150"/>
      <c r="O23" s="150"/>
      <c r="P23" s="150"/>
      <c r="Q23" s="150"/>
      <c r="R23" s="150"/>
      <c r="S23" s="150"/>
      <c r="T23" s="150"/>
      <c r="U23" s="150"/>
      <c r="V23" s="150"/>
      <c r="W23" s="150"/>
      <c r="X23" s="157"/>
    </row>
    <row r="24" spans="1:24" x14ac:dyDescent="0.2">
      <c r="A24" s="156"/>
      <c r="B24" s="150"/>
      <c r="C24" s="150"/>
      <c r="D24" s="150"/>
      <c r="E24" s="150"/>
      <c r="F24" s="150"/>
      <c r="G24" s="150"/>
      <c r="H24" s="150"/>
      <c r="I24" s="150"/>
      <c r="J24" s="150"/>
      <c r="K24" s="150"/>
      <c r="L24" s="150"/>
      <c r="M24" s="150"/>
      <c r="N24" s="150"/>
      <c r="O24" s="150"/>
      <c r="P24" s="150"/>
      <c r="Q24" s="150"/>
      <c r="R24" s="150"/>
      <c r="S24" s="150"/>
      <c r="T24" s="150"/>
      <c r="U24" s="150"/>
      <c r="V24" s="150"/>
      <c r="W24" s="150"/>
      <c r="X24" s="157"/>
    </row>
    <row r="25" spans="1:24" x14ac:dyDescent="0.2">
      <c r="A25" s="156"/>
      <c r="B25" s="150"/>
      <c r="C25" s="150"/>
      <c r="D25" s="150"/>
      <c r="E25" s="150"/>
      <c r="F25" s="150"/>
      <c r="G25" s="150"/>
      <c r="H25" s="150"/>
      <c r="I25" s="150"/>
      <c r="J25" s="150"/>
      <c r="K25" s="150"/>
      <c r="L25" s="150"/>
      <c r="M25" s="150"/>
      <c r="N25" s="150"/>
      <c r="O25" s="150"/>
      <c r="P25" s="150"/>
      <c r="Q25" s="150"/>
      <c r="R25" s="150"/>
      <c r="S25" s="150"/>
      <c r="T25" s="150"/>
      <c r="U25" s="150"/>
      <c r="V25" s="150"/>
      <c r="W25" s="150"/>
      <c r="X25" s="157"/>
    </row>
    <row r="26" spans="1:24" x14ac:dyDescent="0.2">
      <c r="A26" s="156"/>
      <c r="B26" s="150"/>
      <c r="C26" s="150"/>
      <c r="D26" s="150"/>
      <c r="E26" s="150"/>
      <c r="F26" s="150"/>
      <c r="G26" s="150"/>
      <c r="H26" s="150"/>
      <c r="I26" s="150"/>
      <c r="J26" s="150"/>
      <c r="K26" s="150"/>
      <c r="L26" s="150"/>
      <c r="M26" s="150"/>
      <c r="N26" s="150"/>
      <c r="O26" s="150"/>
      <c r="P26" s="150"/>
      <c r="Q26" s="150"/>
      <c r="R26" s="150"/>
      <c r="S26" s="150"/>
      <c r="T26" s="150"/>
      <c r="U26" s="150"/>
      <c r="V26" s="150"/>
      <c r="W26" s="150"/>
      <c r="X26" s="157"/>
    </row>
    <row r="27" spans="1:24" x14ac:dyDescent="0.2">
      <c r="A27" s="156"/>
      <c r="B27" s="150"/>
      <c r="C27" s="150"/>
      <c r="D27" s="150"/>
      <c r="E27" s="150"/>
      <c r="F27" s="150"/>
      <c r="G27" s="150"/>
      <c r="H27" s="150"/>
      <c r="I27" s="150"/>
      <c r="J27" s="150"/>
      <c r="K27" s="150"/>
      <c r="L27" s="150"/>
      <c r="M27" s="150"/>
      <c r="N27" s="150"/>
      <c r="O27" s="150"/>
      <c r="P27" s="150"/>
      <c r="Q27" s="150"/>
      <c r="R27" s="150"/>
      <c r="S27" s="150"/>
      <c r="T27" s="150"/>
      <c r="U27" s="150"/>
      <c r="V27" s="150"/>
      <c r="W27" s="150"/>
      <c r="X27" s="157"/>
    </row>
    <row r="28" spans="1:24" x14ac:dyDescent="0.2">
      <c r="A28" s="156"/>
      <c r="B28" s="150"/>
      <c r="C28" s="150"/>
      <c r="D28" s="150"/>
      <c r="E28" s="150"/>
      <c r="F28" s="150"/>
      <c r="G28" s="150"/>
      <c r="H28" s="150"/>
      <c r="I28" s="150"/>
      <c r="J28" s="150"/>
      <c r="K28" s="150"/>
      <c r="L28" s="150"/>
      <c r="M28" s="150"/>
      <c r="N28" s="150"/>
      <c r="O28" s="150"/>
      <c r="P28" s="150"/>
      <c r="Q28" s="150"/>
      <c r="R28" s="150"/>
      <c r="S28" s="150"/>
      <c r="T28" s="150"/>
      <c r="U28" s="150"/>
      <c r="V28" s="150"/>
      <c r="W28" s="150"/>
      <c r="X28" s="157"/>
    </row>
    <row r="29" spans="1:24" x14ac:dyDescent="0.2">
      <c r="A29" s="156"/>
      <c r="B29" s="150"/>
      <c r="C29" s="150"/>
      <c r="D29" s="150"/>
      <c r="E29" s="150"/>
      <c r="F29" s="150"/>
      <c r="G29" s="150"/>
      <c r="H29" s="150"/>
      <c r="I29" s="150"/>
      <c r="J29" s="150"/>
      <c r="K29" s="150"/>
      <c r="L29" s="150"/>
      <c r="M29" s="150"/>
      <c r="N29" s="150"/>
      <c r="O29" s="150"/>
      <c r="P29" s="150"/>
      <c r="Q29" s="150"/>
      <c r="R29" s="150"/>
      <c r="S29" s="150"/>
      <c r="T29" s="150"/>
      <c r="U29" s="150"/>
      <c r="V29" s="150"/>
      <c r="W29" s="150"/>
      <c r="X29" s="157"/>
    </row>
    <row r="30" spans="1:24" x14ac:dyDescent="0.2">
      <c r="A30" s="156"/>
      <c r="B30" s="150"/>
      <c r="C30" s="150"/>
      <c r="D30" s="150"/>
      <c r="E30" s="150"/>
      <c r="F30" s="150"/>
      <c r="G30" s="150"/>
      <c r="H30" s="150"/>
      <c r="I30" s="150"/>
      <c r="J30" s="150"/>
      <c r="K30" s="150"/>
      <c r="L30" s="150"/>
      <c r="M30" s="150"/>
      <c r="N30" s="150"/>
      <c r="O30" s="150"/>
      <c r="P30" s="150"/>
      <c r="Q30" s="150"/>
      <c r="R30" s="150"/>
      <c r="S30" s="150"/>
      <c r="T30" s="150"/>
      <c r="U30" s="150"/>
      <c r="V30" s="150"/>
      <c r="W30" s="150"/>
      <c r="X30" s="157"/>
    </row>
    <row r="31" spans="1:24" x14ac:dyDescent="0.2">
      <c r="A31" s="156"/>
      <c r="B31" s="150"/>
      <c r="C31" s="150"/>
      <c r="D31" s="150"/>
      <c r="E31" s="150"/>
      <c r="F31" s="150"/>
      <c r="G31" s="150"/>
      <c r="H31" s="150"/>
      <c r="I31" s="150"/>
      <c r="J31" s="150"/>
      <c r="K31" s="150"/>
      <c r="L31" s="150"/>
      <c r="M31" s="150"/>
      <c r="N31" s="150"/>
      <c r="O31" s="150"/>
      <c r="P31" s="150"/>
      <c r="Q31" s="150"/>
      <c r="R31" s="150"/>
      <c r="S31" s="150"/>
      <c r="T31" s="150"/>
      <c r="U31" s="150"/>
      <c r="V31" s="150"/>
      <c r="W31" s="150"/>
      <c r="X31" s="157"/>
    </row>
    <row r="32" spans="1:24" x14ac:dyDescent="0.2">
      <c r="A32" s="156"/>
      <c r="B32" s="150"/>
      <c r="C32" s="150"/>
      <c r="D32" s="150"/>
      <c r="E32" s="150"/>
      <c r="F32" s="150"/>
      <c r="G32" s="150"/>
      <c r="H32" s="150"/>
      <c r="I32" s="150"/>
      <c r="J32" s="150"/>
      <c r="K32" s="150"/>
      <c r="L32" s="150"/>
      <c r="M32" s="150"/>
      <c r="N32" s="150"/>
      <c r="O32" s="150"/>
      <c r="P32" s="150"/>
      <c r="Q32" s="150"/>
      <c r="R32" s="150"/>
      <c r="S32" s="150"/>
      <c r="T32" s="150"/>
      <c r="U32" s="150"/>
      <c r="V32" s="150"/>
      <c r="W32" s="150"/>
      <c r="X32" s="157"/>
    </row>
    <row r="33" spans="1:24" x14ac:dyDescent="0.2">
      <c r="A33" s="156"/>
      <c r="B33" s="150"/>
      <c r="C33" s="150"/>
      <c r="D33" s="150"/>
      <c r="E33" s="150"/>
      <c r="F33" s="150"/>
      <c r="G33" s="150"/>
      <c r="H33" s="150"/>
      <c r="I33" s="150"/>
      <c r="J33" s="150"/>
      <c r="K33" s="150"/>
      <c r="L33" s="150"/>
      <c r="M33" s="150"/>
      <c r="N33" s="150"/>
      <c r="O33" s="150"/>
      <c r="P33" s="150"/>
      <c r="Q33" s="150"/>
      <c r="R33" s="150"/>
      <c r="S33" s="150"/>
      <c r="T33" s="150"/>
      <c r="U33" s="150"/>
      <c r="V33" s="150"/>
      <c r="W33" s="150"/>
      <c r="X33" s="157"/>
    </row>
    <row r="34" spans="1:24" x14ac:dyDescent="0.2">
      <c r="A34" s="156"/>
      <c r="B34" s="150"/>
      <c r="C34" s="150"/>
      <c r="D34" s="150"/>
      <c r="E34" s="150"/>
      <c r="F34" s="150"/>
      <c r="G34" s="150"/>
      <c r="H34" s="150"/>
      <c r="I34" s="150"/>
      <c r="J34" s="150"/>
      <c r="K34" s="150"/>
      <c r="L34" s="150"/>
      <c r="M34" s="150"/>
      <c r="N34" s="150"/>
      <c r="O34" s="150"/>
      <c r="P34" s="150"/>
      <c r="Q34" s="150"/>
      <c r="R34" s="150"/>
      <c r="S34" s="150"/>
      <c r="T34" s="150"/>
      <c r="U34" s="150"/>
      <c r="V34" s="150"/>
      <c r="W34" s="150"/>
      <c r="X34" s="157"/>
    </row>
    <row r="35" spans="1:24" x14ac:dyDescent="0.2">
      <c r="A35" s="156"/>
      <c r="B35" s="150"/>
      <c r="C35" s="150"/>
      <c r="D35" s="150"/>
      <c r="E35" s="150"/>
      <c r="F35" s="150"/>
      <c r="G35" s="150"/>
      <c r="H35" s="150"/>
      <c r="I35" s="150"/>
      <c r="J35" s="150"/>
      <c r="K35" s="150"/>
      <c r="L35" s="150"/>
      <c r="M35" s="150"/>
      <c r="N35" s="150"/>
      <c r="O35" s="150"/>
      <c r="P35" s="150"/>
      <c r="Q35" s="150"/>
      <c r="R35" s="150"/>
      <c r="S35" s="150"/>
      <c r="T35" s="150"/>
      <c r="U35" s="150"/>
      <c r="V35" s="150"/>
      <c r="W35" s="150"/>
      <c r="X35" s="157"/>
    </row>
    <row r="36" spans="1:24" x14ac:dyDescent="0.2">
      <c r="A36" s="156"/>
      <c r="B36" s="150"/>
      <c r="C36" s="150"/>
      <c r="D36" s="150"/>
      <c r="E36" s="150"/>
      <c r="F36" s="150"/>
      <c r="G36" s="150"/>
      <c r="H36" s="150"/>
      <c r="I36" s="150"/>
      <c r="J36" s="150"/>
      <c r="K36" s="150"/>
      <c r="L36" s="150"/>
      <c r="M36" s="150"/>
      <c r="N36" s="150"/>
      <c r="O36" s="150"/>
      <c r="P36" s="150"/>
      <c r="Q36" s="150"/>
      <c r="R36" s="150"/>
      <c r="S36" s="150"/>
      <c r="T36" s="150"/>
      <c r="U36" s="150"/>
      <c r="V36" s="150"/>
      <c r="W36" s="150"/>
      <c r="X36" s="157"/>
    </row>
    <row r="37" spans="1:24" x14ac:dyDescent="0.2">
      <c r="A37" s="156"/>
      <c r="B37" s="150"/>
      <c r="C37" s="150"/>
      <c r="D37" s="150"/>
      <c r="E37" s="150"/>
      <c r="F37" s="150"/>
      <c r="G37" s="150"/>
      <c r="H37" s="150"/>
      <c r="I37" s="150"/>
      <c r="J37" s="150"/>
      <c r="K37" s="150"/>
      <c r="L37" s="150"/>
      <c r="M37" s="150"/>
      <c r="N37" s="150"/>
      <c r="O37" s="150"/>
      <c r="P37" s="150"/>
      <c r="Q37" s="150"/>
      <c r="R37" s="150"/>
      <c r="S37" s="150"/>
      <c r="T37" s="150"/>
      <c r="U37" s="150"/>
      <c r="V37" s="150"/>
      <c r="W37" s="150"/>
      <c r="X37" s="157"/>
    </row>
    <row r="38" spans="1:24" x14ac:dyDescent="0.2">
      <c r="A38" s="156"/>
      <c r="B38" s="150"/>
      <c r="C38" s="150"/>
      <c r="D38" s="150"/>
      <c r="E38" s="150"/>
      <c r="F38" s="150"/>
      <c r="G38" s="150"/>
      <c r="H38" s="150"/>
      <c r="I38" s="150"/>
      <c r="J38" s="150"/>
      <c r="K38" s="150"/>
      <c r="L38" s="150"/>
      <c r="M38" s="150"/>
      <c r="N38" s="150"/>
      <c r="O38" s="150"/>
      <c r="P38" s="150"/>
      <c r="Q38" s="150"/>
      <c r="R38" s="150"/>
      <c r="S38" s="150"/>
      <c r="T38" s="150"/>
      <c r="U38" s="150"/>
      <c r="V38" s="150"/>
      <c r="W38" s="150"/>
      <c r="X38" s="157"/>
    </row>
    <row r="39" spans="1:24" ht="13.5" thickBot="1" x14ac:dyDescent="0.25">
      <c r="A39" s="159"/>
      <c r="B39" s="160"/>
      <c r="C39" s="160"/>
      <c r="D39" s="160"/>
      <c r="E39" s="160"/>
      <c r="F39" s="160"/>
      <c r="G39" s="160"/>
      <c r="H39" s="160"/>
      <c r="I39" s="160"/>
      <c r="J39" s="160"/>
      <c r="K39" s="160"/>
      <c r="L39" s="160"/>
      <c r="M39" s="160"/>
      <c r="N39" s="160"/>
      <c r="O39" s="160"/>
      <c r="P39" s="160"/>
      <c r="Q39" s="160"/>
      <c r="R39" s="160"/>
      <c r="S39" s="160"/>
      <c r="T39" s="160"/>
      <c r="U39" s="160"/>
      <c r="V39" s="160"/>
      <c r="W39" s="160"/>
      <c r="X39" s="161"/>
    </row>
    <row r="42" spans="1:24" x14ac:dyDescent="0.2">
      <c r="H42" s="145"/>
      <c r="I42" s="145"/>
    </row>
  </sheetData>
  <mergeCells count="2">
    <mergeCell ref="A1:H1"/>
    <mergeCell ref="A2:H2"/>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8"/>
  <sheetViews>
    <sheetView showGridLines="0" showWhiteSpace="0" zoomScale="110" zoomScaleNormal="110" zoomScaleSheetLayoutView="100" workbookViewId="0">
      <selection activeCell="E7" sqref="E7"/>
    </sheetView>
  </sheetViews>
  <sheetFormatPr defaultRowHeight="11.25" x14ac:dyDescent="0.2"/>
  <cols>
    <col min="1" max="1" width="4.42578125" style="119" customWidth="1"/>
    <col min="2" max="2" width="9.140625" style="85" customWidth="1"/>
    <col min="3" max="3" width="15.140625" style="120" customWidth="1"/>
    <col min="4" max="4" width="9" style="85" bestFit="1" customWidth="1"/>
    <col min="5" max="5" width="16.28515625" style="120" customWidth="1"/>
    <col min="6" max="6" width="15.28515625" style="121" customWidth="1"/>
    <col min="7" max="7" width="15.28515625" style="167" customWidth="1"/>
    <col min="8" max="8" width="15.5703125" style="120" customWidth="1"/>
    <col min="9" max="9" width="17.85546875" style="85" customWidth="1"/>
    <col min="10" max="10" width="44.7109375" style="121" customWidth="1"/>
    <col min="11" max="11" width="42.5703125" style="121" customWidth="1"/>
    <col min="12" max="12" width="41.85546875" style="121" customWidth="1"/>
    <col min="13" max="13" width="12.7109375" style="120" bestFit="1" customWidth="1"/>
    <col min="14" max="14" width="3.7109375" style="122" customWidth="1"/>
    <col min="15" max="15" width="10.85546875" style="123" customWidth="1"/>
    <col min="16" max="256" width="9.140625" style="85"/>
    <col min="257" max="257" width="4.42578125" style="85" customWidth="1"/>
    <col min="258" max="258" width="7.140625" style="85" bestFit="1" customWidth="1"/>
    <col min="259" max="259" width="15.140625" style="85" customWidth="1"/>
    <col min="260" max="260" width="9" style="85" bestFit="1" customWidth="1"/>
    <col min="261" max="261" width="16.28515625" style="85" customWidth="1"/>
    <col min="262" max="263" width="15.28515625" style="85" customWidth="1"/>
    <col min="264" max="264" width="15.5703125" style="85" customWidth="1"/>
    <col min="265" max="265" width="17.85546875" style="85" customWidth="1"/>
    <col min="266" max="266" width="44.7109375" style="85" customWidth="1"/>
    <col min="267" max="267" width="42.5703125" style="85" customWidth="1"/>
    <col min="268" max="268" width="41.85546875" style="85" customWidth="1"/>
    <col min="269" max="269" width="12.7109375" style="85" bestFit="1" customWidth="1"/>
    <col min="270" max="270" width="3.7109375" style="85" customWidth="1"/>
    <col min="271" max="271" width="10.85546875" style="85" customWidth="1"/>
    <col min="272" max="512" width="9.140625" style="85"/>
    <col min="513" max="513" width="4.42578125" style="85" customWidth="1"/>
    <col min="514" max="514" width="7.140625" style="85" bestFit="1" customWidth="1"/>
    <col min="515" max="515" width="15.140625" style="85" customWidth="1"/>
    <col min="516" max="516" width="9" style="85" bestFit="1" customWidth="1"/>
    <col min="517" max="517" width="16.28515625" style="85" customWidth="1"/>
    <col min="518" max="519" width="15.28515625" style="85" customWidth="1"/>
    <col min="520" max="520" width="15.5703125" style="85" customWidth="1"/>
    <col min="521" max="521" width="17.85546875" style="85" customWidth="1"/>
    <col min="522" max="522" width="44.7109375" style="85" customWidth="1"/>
    <col min="523" max="523" width="42.5703125" style="85" customWidth="1"/>
    <col min="524" max="524" width="41.85546875" style="85" customWidth="1"/>
    <col min="525" max="525" width="12.7109375" style="85" bestFit="1" customWidth="1"/>
    <col min="526" max="526" width="3.7109375" style="85" customWidth="1"/>
    <col min="527" max="527" width="10.85546875" style="85" customWidth="1"/>
    <col min="528" max="768" width="9.140625" style="85"/>
    <col min="769" max="769" width="4.42578125" style="85" customWidth="1"/>
    <col min="770" max="770" width="7.140625" style="85" bestFit="1" customWidth="1"/>
    <col min="771" max="771" width="15.140625" style="85" customWidth="1"/>
    <col min="772" max="772" width="9" style="85" bestFit="1" customWidth="1"/>
    <col min="773" max="773" width="16.28515625" style="85" customWidth="1"/>
    <col min="774" max="775" width="15.28515625" style="85" customWidth="1"/>
    <col min="776" max="776" width="15.5703125" style="85" customWidth="1"/>
    <col min="777" max="777" width="17.85546875" style="85" customWidth="1"/>
    <col min="778" max="778" width="44.7109375" style="85" customWidth="1"/>
    <col min="779" max="779" width="42.5703125" style="85" customWidth="1"/>
    <col min="780" max="780" width="41.85546875" style="85" customWidth="1"/>
    <col min="781" max="781" width="12.7109375" style="85" bestFit="1" customWidth="1"/>
    <col min="782" max="782" width="3.7109375" style="85" customWidth="1"/>
    <col min="783" max="783" width="10.85546875" style="85" customWidth="1"/>
    <col min="784" max="1024" width="9.140625" style="85"/>
    <col min="1025" max="1025" width="4.42578125" style="85" customWidth="1"/>
    <col min="1026" max="1026" width="7.140625" style="85" bestFit="1" customWidth="1"/>
    <col min="1027" max="1027" width="15.140625" style="85" customWidth="1"/>
    <col min="1028" max="1028" width="9" style="85" bestFit="1" customWidth="1"/>
    <col min="1029" max="1029" width="16.28515625" style="85" customWidth="1"/>
    <col min="1030" max="1031" width="15.28515625" style="85" customWidth="1"/>
    <col min="1032" max="1032" width="15.5703125" style="85" customWidth="1"/>
    <col min="1033" max="1033" width="17.85546875" style="85" customWidth="1"/>
    <col min="1034" max="1034" width="44.7109375" style="85" customWidth="1"/>
    <col min="1035" max="1035" width="42.5703125" style="85" customWidth="1"/>
    <col min="1036" max="1036" width="41.85546875" style="85" customWidth="1"/>
    <col min="1037" max="1037" width="12.7109375" style="85" bestFit="1" customWidth="1"/>
    <col min="1038" max="1038" width="3.7109375" style="85" customWidth="1"/>
    <col min="1039" max="1039" width="10.85546875" style="85" customWidth="1"/>
    <col min="1040" max="1280" width="9.140625" style="85"/>
    <col min="1281" max="1281" width="4.42578125" style="85" customWidth="1"/>
    <col min="1282" max="1282" width="7.140625" style="85" bestFit="1" customWidth="1"/>
    <col min="1283" max="1283" width="15.140625" style="85" customWidth="1"/>
    <col min="1284" max="1284" width="9" style="85" bestFit="1" customWidth="1"/>
    <col min="1285" max="1285" width="16.28515625" style="85" customWidth="1"/>
    <col min="1286" max="1287" width="15.28515625" style="85" customWidth="1"/>
    <col min="1288" max="1288" width="15.5703125" style="85" customWidth="1"/>
    <col min="1289" max="1289" width="17.85546875" style="85" customWidth="1"/>
    <col min="1290" max="1290" width="44.7109375" style="85" customWidth="1"/>
    <col min="1291" max="1291" width="42.5703125" style="85" customWidth="1"/>
    <col min="1292" max="1292" width="41.85546875" style="85" customWidth="1"/>
    <col min="1293" max="1293" width="12.7109375" style="85" bestFit="1" customWidth="1"/>
    <col min="1294" max="1294" width="3.7109375" style="85" customWidth="1"/>
    <col min="1295" max="1295" width="10.85546875" style="85" customWidth="1"/>
    <col min="1296" max="1536" width="9.140625" style="85"/>
    <col min="1537" max="1537" width="4.42578125" style="85" customWidth="1"/>
    <col min="1538" max="1538" width="7.140625" style="85" bestFit="1" customWidth="1"/>
    <col min="1539" max="1539" width="15.140625" style="85" customWidth="1"/>
    <col min="1540" max="1540" width="9" style="85" bestFit="1" customWidth="1"/>
    <col min="1541" max="1541" width="16.28515625" style="85" customWidth="1"/>
    <col min="1542" max="1543" width="15.28515625" style="85" customWidth="1"/>
    <col min="1544" max="1544" width="15.5703125" style="85" customWidth="1"/>
    <col min="1545" max="1545" width="17.85546875" style="85" customWidth="1"/>
    <col min="1546" max="1546" width="44.7109375" style="85" customWidth="1"/>
    <col min="1547" max="1547" width="42.5703125" style="85" customWidth="1"/>
    <col min="1548" max="1548" width="41.85546875" style="85" customWidth="1"/>
    <col min="1549" max="1549" width="12.7109375" style="85" bestFit="1" customWidth="1"/>
    <col min="1550" max="1550" width="3.7109375" style="85" customWidth="1"/>
    <col min="1551" max="1551" width="10.85546875" style="85" customWidth="1"/>
    <col min="1552" max="1792" width="9.140625" style="85"/>
    <col min="1793" max="1793" width="4.42578125" style="85" customWidth="1"/>
    <col min="1794" max="1794" width="7.140625" style="85" bestFit="1" customWidth="1"/>
    <col min="1795" max="1795" width="15.140625" style="85" customWidth="1"/>
    <col min="1796" max="1796" width="9" style="85" bestFit="1" customWidth="1"/>
    <col min="1797" max="1797" width="16.28515625" style="85" customWidth="1"/>
    <col min="1798" max="1799" width="15.28515625" style="85" customWidth="1"/>
    <col min="1800" max="1800" width="15.5703125" style="85" customWidth="1"/>
    <col min="1801" max="1801" width="17.85546875" style="85" customWidth="1"/>
    <col min="1802" max="1802" width="44.7109375" style="85" customWidth="1"/>
    <col min="1803" max="1803" width="42.5703125" style="85" customWidth="1"/>
    <col min="1804" max="1804" width="41.85546875" style="85" customWidth="1"/>
    <col min="1805" max="1805" width="12.7109375" style="85" bestFit="1" customWidth="1"/>
    <col min="1806" max="1806" width="3.7109375" style="85" customWidth="1"/>
    <col min="1807" max="1807" width="10.85546875" style="85" customWidth="1"/>
    <col min="1808" max="2048" width="9.140625" style="85"/>
    <col min="2049" max="2049" width="4.42578125" style="85" customWidth="1"/>
    <col min="2050" max="2050" width="7.140625" style="85" bestFit="1" customWidth="1"/>
    <col min="2051" max="2051" width="15.140625" style="85" customWidth="1"/>
    <col min="2052" max="2052" width="9" style="85" bestFit="1" customWidth="1"/>
    <col min="2053" max="2053" width="16.28515625" style="85" customWidth="1"/>
    <col min="2054" max="2055" width="15.28515625" style="85" customWidth="1"/>
    <col min="2056" max="2056" width="15.5703125" style="85" customWidth="1"/>
    <col min="2057" max="2057" width="17.85546875" style="85" customWidth="1"/>
    <col min="2058" max="2058" width="44.7109375" style="85" customWidth="1"/>
    <col min="2059" max="2059" width="42.5703125" style="85" customWidth="1"/>
    <col min="2060" max="2060" width="41.85546875" style="85" customWidth="1"/>
    <col min="2061" max="2061" width="12.7109375" style="85" bestFit="1" customWidth="1"/>
    <col min="2062" max="2062" width="3.7109375" style="85" customWidth="1"/>
    <col min="2063" max="2063" width="10.85546875" style="85" customWidth="1"/>
    <col min="2064" max="2304" width="9.140625" style="85"/>
    <col min="2305" max="2305" width="4.42578125" style="85" customWidth="1"/>
    <col min="2306" max="2306" width="7.140625" style="85" bestFit="1" customWidth="1"/>
    <col min="2307" max="2307" width="15.140625" style="85" customWidth="1"/>
    <col min="2308" max="2308" width="9" style="85" bestFit="1" customWidth="1"/>
    <col min="2309" max="2309" width="16.28515625" style="85" customWidth="1"/>
    <col min="2310" max="2311" width="15.28515625" style="85" customWidth="1"/>
    <col min="2312" max="2312" width="15.5703125" style="85" customWidth="1"/>
    <col min="2313" max="2313" width="17.85546875" style="85" customWidth="1"/>
    <col min="2314" max="2314" width="44.7109375" style="85" customWidth="1"/>
    <col min="2315" max="2315" width="42.5703125" style="85" customWidth="1"/>
    <col min="2316" max="2316" width="41.85546875" style="85" customWidth="1"/>
    <col min="2317" max="2317" width="12.7109375" style="85" bestFit="1" customWidth="1"/>
    <col min="2318" max="2318" width="3.7109375" style="85" customWidth="1"/>
    <col min="2319" max="2319" width="10.85546875" style="85" customWidth="1"/>
    <col min="2320" max="2560" width="9.140625" style="85"/>
    <col min="2561" max="2561" width="4.42578125" style="85" customWidth="1"/>
    <col min="2562" max="2562" width="7.140625" style="85" bestFit="1" customWidth="1"/>
    <col min="2563" max="2563" width="15.140625" style="85" customWidth="1"/>
    <col min="2564" max="2564" width="9" style="85" bestFit="1" customWidth="1"/>
    <col min="2565" max="2565" width="16.28515625" style="85" customWidth="1"/>
    <col min="2566" max="2567" width="15.28515625" style="85" customWidth="1"/>
    <col min="2568" max="2568" width="15.5703125" style="85" customWidth="1"/>
    <col min="2569" max="2569" width="17.85546875" style="85" customWidth="1"/>
    <col min="2570" max="2570" width="44.7109375" style="85" customWidth="1"/>
    <col min="2571" max="2571" width="42.5703125" style="85" customWidth="1"/>
    <col min="2572" max="2572" width="41.85546875" style="85" customWidth="1"/>
    <col min="2573" max="2573" width="12.7109375" style="85" bestFit="1" customWidth="1"/>
    <col min="2574" max="2574" width="3.7109375" style="85" customWidth="1"/>
    <col min="2575" max="2575" width="10.85546875" style="85" customWidth="1"/>
    <col min="2576" max="2816" width="9.140625" style="85"/>
    <col min="2817" max="2817" width="4.42578125" style="85" customWidth="1"/>
    <col min="2818" max="2818" width="7.140625" style="85" bestFit="1" customWidth="1"/>
    <col min="2819" max="2819" width="15.140625" style="85" customWidth="1"/>
    <col min="2820" max="2820" width="9" style="85" bestFit="1" customWidth="1"/>
    <col min="2821" max="2821" width="16.28515625" style="85" customWidth="1"/>
    <col min="2822" max="2823" width="15.28515625" style="85" customWidth="1"/>
    <col min="2824" max="2824" width="15.5703125" style="85" customWidth="1"/>
    <col min="2825" max="2825" width="17.85546875" style="85" customWidth="1"/>
    <col min="2826" max="2826" width="44.7109375" style="85" customWidth="1"/>
    <col min="2827" max="2827" width="42.5703125" style="85" customWidth="1"/>
    <col min="2828" max="2828" width="41.85546875" style="85" customWidth="1"/>
    <col min="2829" max="2829" width="12.7109375" style="85" bestFit="1" customWidth="1"/>
    <col min="2830" max="2830" width="3.7109375" style="85" customWidth="1"/>
    <col min="2831" max="2831" width="10.85546875" style="85" customWidth="1"/>
    <col min="2832" max="3072" width="9.140625" style="85"/>
    <col min="3073" max="3073" width="4.42578125" style="85" customWidth="1"/>
    <col min="3074" max="3074" width="7.140625" style="85" bestFit="1" customWidth="1"/>
    <col min="3075" max="3075" width="15.140625" style="85" customWidth="1"/>
    <col min="3076" max="3076" width="9" style="85" bestFit="1" customWidth="1"/>
    <col min="3077" max="3077" width="16.28515625" style="85" customWidth="1"/>
    <col min="3078" max="3079" width="15.28515625" style="85" customWidth="1"/>
    <col min="3080" max="3080" width="15.5703125" style="85" customWidth="1"/>
    <col min="3081" max="3081" width="17.85546875" style="85" customWidth="1"/>
    <col min="3082" max="3082" width="44.7109375" style="85" customWidth="1"/>
    <col min="3083" max="3083" width="42.5703125" style="85" customWidth="1"/>
    <col min="3084" max="3084" width="41.85546875" style="85" customWidth="1"/>
    <col min="3085" max="3085" width="12.7109375" style="85" bestFit="1" customWidth="1"/>
    <col min="3086" max="3086" width="3.7109375" style="85" customWidth="1"/>
    <col min="3087" max="3087" width="10.85546875" style="85" customWidth="1"/>
    <col min="3088" max="3328" width="9.140625" style="85"/>
    <col min="3329" max="3329" width="4.42578125" style="85" customWidth="1"/>
    <col min="3330" max="3330" width="7.140625" style="85" bestFit="1" customWidth="1"/>
    <col min="3331" max="3331" width="15.140625" style="85" customWidth="1"/>
    <col min="3332" max="3332" width="9" style="85" bestFit="1" customWidth="1"/>
    <col min="3333" max="3333" width="16.28515625" style="85" customWidth="1"/>
    <col min="3334" max="3335" width="15.28515625" style="85" customWidth="1"/>
    <col min="3336" max="3336" width="15.5703125" style="85" customWidth="1"/>
    <col min="3337" max="3337" width="17.85546875" style="85" customWidth="1"/>
    <col min="3338" max="3338" width="44.7109375" style="85" customWidth="1"/>
    <col min="3339" max="3339" width="42.5703125" style="85" customWidth="1"/>
    <col min="3340" max="3340" width="41.85546875" style="85" customWidth="1"/>
    <col min="3341" max="3341" width="12.7109375" style="85" bestFit="1" customWidth="1"/>
    <col min="3342" max="3342" width="3.7109375" style="85" customWidth="1"/>
    <col min="3343" max="3343" width="10.85546875" style="85" customWidth="1"/>
    <col min="3344" max="3584" width="9.140625" style="85"/>
    <col min="3585" max="3585" width="4.42578125" style="85" customWidth="1"/>
    <col min="3586" max="3586" width="7.140625" style="85" bestFit="1" customWidth="1"/>
    <col min="3587" max="3587" width="15.140625" style="85" customWidth="1"/>
    <col min="3588" max="3588" width="9" style="85" bestFit="1" customWidth="1"/>
    <col min="3589" max="3589" width="16.28515625" style="85" customWidth="1"/>
    <col min="3590" max="3591" width="15.28515625" style="85" customWidth="1"/>
    <col min="3592" max="3592" width="15.5703125" style="85" customWidth="1"/>
    <col min="3593" max="3593" width="17.85546875" style="85" customWidth="1"/>
    <col min="3594" max="3594" width="44.7109375" style="85" customWidth="1"/>
    <col min="3595" max="3595" width="42.5703125" style="85" customWidth="1"/>
    <col min="3596" max="3596" width="41.85546875" style="85" customWidth="1"/>
    <col min="3597" max="3597" width="12.7109375" style="85" bestFit="1" customWidth="1"/>
    <col min="3598" max="3598" width="3.7109375" style="85" customWidth="1"/>
    <col min="3599" max="3599" width="10.85546875" style="85" customWidth="1"/>
    <col min="3600" max="3840" width="9.140625" style="85"/>
    <col min="3841" max="3841" width="4.42578125" style="85" customWidth="1"/>
    <col min="3842" max="3842" width="7.140625" style="85" bestFit="1" customWidth="1"/>
    <col min="3843" max="3843" width="15.140625" style="85" customWidth="1"/>
    <col min="3844" max="3844" width="9" style="85" bestFit="1" customWidth="1"/>
    <col min="3845" max="3845" width="16.28515625" style="85" customWidth="1"/>
    <col min="3846" max="3847" width="15.28515625" style="85" customWidth="1"/>
    <col min="3848" max="3848" width="15.5703125" style="85" customWidth="1"/>
    <col min="3849" max="3849" width="17.85546875" style="85" customWidth="1"/>
    <col min="3850" max="3850" width="44.7109375" style="85" customWidth="1"/>
    <col min="3851" max="3851" width="42.5703125" style="85" customWidth="1"/>
    <col min="3852" max="3852" width="41.85546875" style="85" customWidth="1"/>
    <col min="3853" max="3853" width="12.7109375" style="85" bestFit="1" customWidth="1"/>
    <col min="3854" max="3854" width="3.7109375" style="85" customWidth="1"/>
    <col min="3855" max="3855" width="10.85546875" style="85" customWidth="1"/>
    <col min="3856" max="4096" width="9.140625" style="85"/>
    <col min="4097" max="4097" width="4.42578125" style="85" customWidth="1"/>
    <col min="4098" max="4098" width="7.140625" style="85" bestFit="1" customWidth="1"/>
    <col min="4099" max="4099" width="15.140625" style="85" customWidth="1"/>
    <col min="4100" max="4100" width="9" style="85" bestFit="1" customWidth="1"/>
    <col min="4101" max="4101" width="16.28515625" style="85" customWidth="1"/>
    <col min="4102" max="4103" width="15.28515625" style="85" customWidth="1"/>
    <col min="4104" max="4104" width="15.5703125" style="85" customWidth="1"/>
    <col min="4105" max="4105" width="17.85546875" style="85" customWidth="1"/>
    <col min="4106" max="4106" width="44.7109375" style="85" customWidth="1"/>
    <col min="4107" max="4107" width="42.5703125" style="85" customWidth="1"/>
    <col min="4108" max="4108" width="41.85546875" style="85" customWidth="1"/>
    <col min="4109" max="4109" width="12.7109375" style="85" bestFit="1" customWidth="1"/>
    <col min="4110" max="4110" width="3.7109375" style="85" customWidth="1"/>
    <col min="4111" max="4111" width="10.85546875" style="85" customWidth="1"/>
    <col min="4112" max="4352" width="9.140625" style="85"/>
    <col min="4353" max="4353" width="4.42578125" style="85" customWidth="1"/>
    <col min="4354" max="4354" width="7.140625" style="85" bestFit="1" customWidth="1"/>
    <col min="4355" max="4355" width="15.140625" style="85" customWidth="1"/>
    <col min="4356" max="4356" width="9" style="85" bestFit="1" customWidth="1"/>
    <col min="4357" max="4357" width="16.28515625" style="85" customWidth="1"/>
    <col min="4358" max="4359" width="15.28515625" style="85" customWidth="1"/>
    <col min="4360" max="4360" width="15.5703125" style="85" customWidth="1"/>
    <col min="4361" max="4361" width="17.85546875" style="85" customWidth="1"/>
    <col min="4362" max="4362" width="44.7109375" style="85" customWidth="1"/>
    <col min="4363" max="4363" width="42.5703125" style="85" customWidth="1"/>
    <col min="4364" max="4364" width="41.85546875" style="85" customWidth="1"/>
    <col min="4365" max="4365" width="12.7109375" style="85" bestFit="1" customWidth="1"/>
    <col min="4366" max="4366" width="3.7109375" style="85" customWidth="1"/>
    <col min="4367" max="4367" width="10.85546875" style="85" customWidth="1"/>
    <col min="4368" max="4608" width="9.140625" style="85"/>
    <col min="4609" max="4609" width="4.42578125" style="85" customWidth="1"/>
    <col min="4610" max="4610" width="7.140625" style="85" bestFit="1" customWidth="1"/>
    <col min="4611" max="4611" width="15.140625" style="85" customWidth="1"/>
    <col min="4612" max="4612" width="9" style="85" bestFit="1" customWidth="1"/>
    <col min="4613" max="4613" width="16.28515625" style="85" customWidth="1"/>
    <col min="4614" max="4615" width="15.28515625" style="85" customWidth="1"/>
    <col min="4616" max="4616" width="15.5703125" style="85" customWidth="1"/>
    <col min="4617" max="4617" width="17.85546875" style="85" customWidth="1"/>
    <col min="4618" max="4618" width="44.7109375" style="85" customWidth="1"/>
    <col min="4619" max="4619" width="42.5703125" style="85" customWidth="1"/>
    <col min="4620" max="4620" width="41.85546875" style="85" customWidth="1"/>
    <col min="4621" max="4621" width="12.7109375" style="85" bestFit="1" customWidth="1"/>
    <col min="4622" max="4622" width="3.7109375" style="85" customWidth="1"/>
    <col min="4623" max="4623" width="10.85546875" style="85" customWidth="1"/>
    <col min="4624" max="4864" width="9.140625" style="85"/>
    <col min="4865" max="4865" width="4.42578125" style="85" customWidth="1"/>
    <col min="4866" max="4866" width="7.140625" style="85" bestFit="1" customWidth="1"/>
    <col min="4867" max="4867" width="15.140625" style="85" customWidth="1"/>
    <col min="4868" max="4868" width="9" style="85" bestFit="1" customWidth="1"/>
    <col min="4869" max="4869" width="16.28515625" style="85" customWidth="1"/>
    <col min="4870" max="4871" width="15.28515625" style="85" customWidth="1"/>
    <col min="4872" max="4872" width="15.5703125" style="85" customWidth="1"/>
    <col min="4873" max="4873" width="17.85546875" style="85" customWidth="1"/>
    <col min="4874" max="4874" width="44.7109375" style="85" customWidth="1"/>
    <col min="4875" max="4875" width="42.5703125" style="85" customWidth="1"/>
    <col min="4876" max="4876" width="41.85546875" style="85" customWidth="1"/>
    <col min="4877" max="4877" width="12.7109375" style="85" bestFit="1" customWidth="1"/>
    <col min="4878" max="4878" width="3.7109375" style="85" customWidth="1"/>
    <col min="4879" max="4879" width="10.85546875" style="85" customWidth="1"/>
    <col min="4880" max="5120" width="9.140625" style="85"/>
    <col min="5121" max="5121" width="4.42578125" style="85" customWidth="1"/>
    <col min="5122" max="5122" width="7.140625" style="85" bestFit="1" customWidth="1"/>
    <col min="5123" max="5123" width="15.140625" style="85" customWidth="1"/>
    <col min="5124" max="5124" width="9" style="85" bestFit="1" customWidth="1"/>
    <col min="5125" max="5125" width="16.28515625" style="85" customWidth="1"/>
    <col min="5126" max="5127" width="15.28515625" style="85" customWidth="1"/>
    <col min="5128" max="5128" width="15.5703125" style="85" customWidth="1"/>
    <col min="5129" max="5129" width="17.85546875" style="85" customWidth="1"/>
    <col min="5130" max="5130" width="44.7109375" style="85" customWidth="1"/>
    <col min="5131" max="5131" width="42.5703125" style="85" customWidth="1"/>
    <col min="5132" max="5132" width="41.85546875" style="85" customWidth="1"/>
    <col min="5133" max="5133" width="12.7109375" style="85" bestFit="1" customWidth="1"/>
    <col min="5134" max="5134" width="3.7109375" style="85" customWidth="1"/>
    <col min="5135" max="5135" width="10.85546875" style="85" customWidth="1"/>
    <col min="5136" max="5376" width="9.140625" style="85"/>
    <col min="5377" max="5377" width="4.42578125" style="85" customWidth="1"/>
    <col min="5378" max="5378" width="7.140625" style="85" bestFit="1" customWidth="1"/>
    <col min="5379" max="5379" width="15.140625" style="85" customWidth="1"/>
    <col min="5380" max="5380" width="9" style="85" bestFit="1" customWidth="1"/>
    <col min="5381" max="5381" width="16.28515625" style="85" customWidth="1"/>
    <col min="5382" max="5383" width="15.28515625" style="85" customWidth="1"/>
    <col min="5384" max="5384" width="15.5703125" style="85" customWidth="1"/>
    <col min="5385" max="5385" width="17.85546875" style="85" customWidth="1"/>
    <col min="5386" max="5386" width="44.7109375" style="85" customWidth="1"/>
    <col min="5387" max="5387" width="42.5703125" style="85" customWidth="1"/>
    <col min="5388" max="5388" width="41.85546875" style="85" customWidth="1"/>
    <col min="5389" max="5389" width="12.7109375" style="85" bestFit="1" customWidth="1"/>
    <col min="5390" max="5390" width="3.7109375" style="85" customWidth="1"/>
    <col min="5391" max="5391" width="10.85546875" style="85" customWidth="1"/>
    <col min="5392" max="5632" width="9.140625" style="85"/>
    <col min="5633" max="5633" width="4.42578125" style="85" customWidth="1"/>
    <col min="5634" max="5634" width="7.140625" style="85" bestFit="1" customWidth="1"/>
    <col min="5635" max="5635" width="15.140625" style="85" customWidth="1"/>
    <col min="5636" max="5636" width="9" style="85" bestFit="1" customWidth="1"/>
    <col min="5637" max="5637" width="16.28515625" style="85" customWidth="1"/>
    <col min="5638" max="5639" width="15.28515625" style="85" customWidth="1"/>
    <col min="5640" max="5640" width="15.5703125" style="85" customWidth="1"/>
    <col min="5641" max="5641" width="17.85546875" style="85" customWidth="1"/>
    <col min="5642" max="5642" width="44.7109375" style="85" customWidth="1"/>
    <col min="5643" max="5643" width="42.5703125" style="85" customWidth="1"/>
    <col min="5644" max="5644" width="41.85546875" style="85" customWidth="1"/>
    <col min="5645" max="5645" width="12.7109375" style="85" bestFit="1" customWidth="1"/>
    <col min="5646" max="5646" width="3.7109375" style="85" customWidth="1"/>
    <col min="5647" max="5647" width="10.85546875" style="85" customWidth="1"/>
    <col min="5648" max="5888" width="9.140625" style="85"/>
    <col min="5889" max="5889" width="4.42578125" style="85" customWidth="1"/>
    <col min="5890" max="5890" width="7.140625" style="85" bestFit="1" customWidth="1"/>
    <col min="5891" max="5891" width="15.140625" style="85" customWidth="1"/>
    <col min="5892" max="5892" width="9" style="85" bestFit="1" customWidth="1"/>
    <col min="5893" max="5893" width="16.28515625" style="85" customWidth="1"/>
    <col min="5894" max="5895" width="15.28515625" style="85" customWidth="1"/>
    <col min="5896" max="5896" width="15.5703125" style="85" customWidth="1"/>
    <col min="5897" max="5897" width="17.85546875" style="85" customWidth="1"/>
    <col min="5898" max="5898" width="44.7109375" style="85" customWidth="1"/>
    <col min="5899" max="5899" width="42.5703125" style="85" customWidth="1"/>
    <col min="5900" max="5900" width="41.85546875" style="85" customWidth="1"/>
    <col min="5901" max="5901" width="12.7109375" style="85" bestFit="1" customWidth="1"/>
    <col min="5902" max="5902" width="3.7109375" style="85" customWidth="1"/>
    <col min="5903" max="5903" width="10.85546875" style="85" customWidth="1"/>
    <col min="5904" max="6144" width="9.140625" style="85"/>
    <col min="6145" max="6145" width="4.42578125" style="85" customWidth="1"/>
    <col min="6146" max="6146" width="7.140625" style="85" bestFit="1" customWidth="1"/>
    <col min="6147" max="6147" width="15.140625" style="85" customWidth="1"/>
    <col min="6148" max="6148" width="9" style="85" bestFit="1" customWidth="1"/>
    <col min="6149" max="6149" width="16.28515625" style="85" customWidth="1"/>
    <col min="6150" max="6151" width="15.28515625" style="85" customWidth="1"/>
    <col min="6152" max="6152" width="15.5703125" style="85" customWidth="1"/>
    <col min="6153" max="6153" width="17.85546875" style="85" customWidth="1"/>
    <col min="6154" max="6154" width="44.7109375" style="85" customWidth="1"/>
    <col min="6155" max="6155" width="42.5703125" style="85" customWidth="1"/>
    <col min="6156" max="6156" width="41.85546875" style="85" customWidth="1"/>
    <col min="6157" max="6157" width="12.7109375" style="85" bestFit="1" customWidth="1"/>
    <col min="6158" max="6158" width="3.7109375" style="85" customWidth="1"/>
    <col min="6159" max="6159" width="10.85546875" style="85" customWidth="1"/>
    <col min="6160" max="6400" width="9.140625" style="85"/>
    <col min="6401" max="6401" width="4.42578125" style="85" customWidth="1"/>
    <col min="6402" max="6402" width="7.140625" style="85" bestFit="1" customWidth="1"/>
    <col min="6403" max="6403" width="15.140625" style="85" customWidth="1"/>
    <col min="6404" max="6404" width="9" style="85" bestFit="1" customWidth="1"/>
    <col min="6405" max="6405" width="16.28515625" style="85" customWidth="1"/>
    <col min="6406" max="6407" width="15.28515625" style="85" customWidth="1"/>
    <col min="6408" max="6408" width="15.5703125" style="85" customWidth="1"/>
    <col min="6409" max="6409" width="17.85546875" style="85" customWidth="1"/>
    <col min="6410" max="6410" width="44.7109375" style="85" customWidth="1"/>
    <col min="6411" max="6411" width="42.5703125" style="85" customWidth="1"/>
    <col min="6412" max="6412" width="41.85546875" style="85" customWidth="1"/>
    <col min="6413" max="6413" width="12.7109375" style="85" bestFit="1" customWidth="1"/>
    <col min="6414" max="6414" width="3.7109375" style="85" customWidth="1"/>
    <col min="6415" max="6415" width="10.85546875" style="85" customWidth="1"/>
    <col min="6416" max="6656" width="9.140625" style="85"/>
    <col min="6657" max="6657" width="4.42578125" style="85" customWidth="1"/>
    <col min="6658" max="6658" width="7.140625" style="85" bestFit="1" customWidth="1"/>
    <col min="6659" max="6659" width="15.140625" style="85" customWidth="1"/>
    <col min="6660" max="6660" width="9" style="85" bestFit="1" customWidth="1"/>
    <col min="6661" max="6661" width="16.28515625" style="85" customWidth="1"/>
    <col min="6662" max="6663" width="15.28515625" style="85" customWidth="1"/>
    <col min="6664" max="6664" width="15.5703125" style="85" customWidth="1"/>
    <col min="6665" max="6665" width="17.85546875" style="85" customWidth="1"/>
    <col min="6666" max="6666" width="44.7109375" style="85" customWidth="1"/>
    <col min="6667" max="6667" width="42.5703125" style="85" customWidth="1"/>
    <col min="6668" max="6668" width="41.85546875" style="85" customWidth="1"/>
    <col min="6669" max="6669" width="12.7109375" style="85" bestFit="1" customWidth="1"/>
    <col min="6670" max="6670" width="3.7109375" style="85" customWidth="1"/>
    <col min="6671" max="6671" width="10.85546875" style="85" customWidth="1"/>
    <col min="6672" max="6912" width="9.140625" style="85"/>
    <col min="6913" max="6913" width="4.42578125" style="85" customWidth="1"/>
    <col min="6914" max="6914" width="7.140625" style="85" bestFit="1" customWidth="1"/>
    <col min="6915" max="6915" width="15.140625" style="85" customWidth="1"/>
    <col min="6916" max="6916" width="9" style="85" bestFit="1" customWidth="1"/>
    <col min="6917" max="6917" width="16.28515625" style="85" customWidth="1"/>
    <col min="6918" max="6919" width="15.28515625" style="85" customWidth="1"/>
    <col min="6920" max="6920" width="15.5703125" style="85" customWidth="1"/>
    <col min="6921" max="6921" width="17.85546875" style="85" customWidth="1"/>
    <col min="6922" max="6922" width="44.7109375" style="85" customWidth="1"/>
    <col min="6923" max="6923" width="42.5703125" style="85" customWidth="1"/>
    <col min="6924" max="6924" width="41.85546875" style="85" customWidth="1"/>
    <col min="6925" max="6925" width="12.7109375" style="85" bestFit="1" customWidth="1"/>
    <col min="6926" max="6926" width="3.7109375" style="85" customWidth="1"/>
    <col min="6927" max="6927" width="10.85546875" style="85" customWidth="1"/>
    <col min="6928" max="7168" width="9.140625" style="85"/>
    <col min="7169" max="7169" width="4.42578125" style="85" customWidth="1"/>
    <col min="7170" max="7170" width="7.140625" style="85" bestFit="1" customWidth="1"/>
    <col min="7171" max="7171" width="15.140625" style="85" customWidth="1"/>
    <col min="7172" max="7172" width="9" style="85" bestFit="1" customWidth="1"/>
    <col min="7173" max="7173" width="16.28515625" style="85" customWidth="1"/>
    <col min="7174" max="7175" width="15.28515625" style="85" customWidth="1"/>
    <col min="7176" max="7176" width="15.5703125" style="85" customWidth="1"/>
    <col min="7177" max="7177" width="17.85546875" style="85" customWidth="1"/>
    <col min="7178" max="7178" width="44.7109375" style="85" customWidth="1"/>
    <col min="7179" max="7179" width="42.5703125" style="85" customWidth="1"/>
    <col min="7180" max="7180" width="41.85546875" style="85" customWidth="1"/>
    <col min="7181" max="7181" width="12.7109375" style="85" bestFit="1" customWidth="1"/>
    <col min="7182" max="7182" width="3.7109375" style="85" customWidth="1"/>
    <col min="7183" max="7183" width="10.85546875" style="85" customWidth="1"/>
    <col min="7184" max="7424" width="9.140625" style="85"/>
    <col min="7425" max="7425" width="4.42578125" style="85" customWidth="1"/>
    <col min="7426" max="7426" width="7.140625" style="85" bestFit="1" customWidth="1"/>
    <col min="7427" max="7427" width="15.140625" style="85" customWidth="1"/>
    <col min="7428" max="7428" width="9" style="85" bestFit="1" customWidth="1"/>
    <col min="7429" max="7429" width="16.28515625" style="85" customWidth="1"/>
    <col min="7430" max="7431" width="15.28515625" style="85" customWidth="1"/>
    <col min="7432" max="7432" width="15.5703125" style="85" customWidth="1"/>
    <col min="7433" max="7433" width="17.85546875" style="85" customWidth="1"/>
    <col min="7434" max="7434" width="44.7109375" style="85" customWidth="1"/>
    <col min="7435" max="7435" width="42.5703125" style="85" customWidth="1"/>
    <col min="7436" max="7436" width="41.85546875" style="85" customWidth="1"/>
    <col min="7437" max="7437" width="12.7109375" style="85" bestFit="1" customWidth="1"/>
    <col min="7438" max="7438" width="3.7109375" style="85" customWidth="1"/>
    <col min="7439" max="7439" width="10.85546875" style="85" customWidth="1"/>
    <col min="7440" max="7680" width="9.140625" style="85"/>
    <col min="7681" max="7681" width="4.42578125" style="85" customWidth="1"/>
    <col min="7682" max="7682" width="7.140625" style="85" bestFit="1" customWidth="1"/>
    <col min="7683" max="7683" width="15.140625" style="85" customWidth="1"/>
    <col min="7684" max="7684" width="9" style="85" bestFit="1" customWidth="1"/>
    <col min="7685" max="7685" width="16.28515625" style="85" customWidth="1"/>
    <col min="7686" max="7687" width="15.28515625" style="85" customWidth="1"/>
    <col min="7688" max="7688" width="15.5703125" style="85" customWidth="1"/>
    <col min="7689" max="7689" width="17.85546875" style="85" customWidth="1"/>
    <col min="7690" max="7690" width="44.7109375" style="85" customWidth="1"/>
    <col min="7691" max="7691" width="42.5703125" style="85" customWidth="1"/>
    <col min="7692" max="7692" width="41.85546875" style="85" customWidth="1"/>
    <col min="7693" max="7693" width="12.7109375" style="85" bestFit="1" customWidth="1"/>
    <col min="7694" max="7694" width="3.7109375" style="85" customWidth="1"/>
    <col min="7695" max="7695" width="10.85546875" style="85" customWidth="1"/>
    <col min="7696" max="7936" width="9.140625" style="85"/>
    <col min="7937" max="7937" width="4.42578125" style="85" customWidth="1"/>
    <col min="7938" max="7938" width="7.140625" style="85" bestFit="1" customWidth="1"/>
    <col min="7939" max="7939" width="15.140625" style="85" customWidth="1"/>
    <col min="7940" max="7940" width="9" style="85" bestFit="1" customWidth="1"/>
    <col min="7941" max="7941" width="16.28515625" style="85" customWidth="1"/>
    <col min="7942" max="7943" width="15.28515625" style="85" customWidth="1"/>
    <col min="7944" max="7944" width="15.5703125" style="85" customWidth="1"/>
    <col min="7945" max="7945" width="17.85546875" style="85" customWidth="1"/>
    <col min="7946" max="7946" width="44.7109375" style="85" customWidth="1"/>
    <col min="7947" max="7947" width="42.5703125" style="85" customWidth="1"/>
    <col min="7948" max="7948" width="41.85546875" style="85" customWidth="1"/>
    <col min="7949" max="7949" width="12.7109375" style="85" bestFit="1" customWidth="1"/>
    <col min="7950" max="7950" width="3.7109375" style="85" customWidth="1"/>
    <col min="7951" max="7951" width="10.85546875" style="85" customWidth="1"/>
    <col min="7952" max="8192" width="9.140625" style="85"/>
    <col min="8193" max="8193" width="4.42578125" style="85" customWidth="1"/>
    <col min="8194" max="8194" width="7.140625" style="85" bestFit="1" customWidth="1"/>
    <col min="8195" max="8195" width="15.140625" style="85" customWidth="1"/>
    <col min="8196" max="8196" width="9" style="85" bestFit="1" customWidth="1"/>
    <col min="8197" max="8197" width="16.28515625" style="85" customWidth="1"/>
    <col min="8198" max="8199" width="15.28515625" style="85" customWidth="1"/>
    <col min="8200" max="8200" width="15.5703125" style="85" customWidth="1"/>
    <col min="8201" max="8201" width="17.85546875" style="85" customWidth="1"/>
    <col min="8202" max="8202" width="44.7109375" style="85" customWidth="1"/>
    <col min="8203" max="8203" width="42.5703125" style="85" customWidth="1"/>
    <col min="8204" max="8204" width="41.85546875" style="85" customWidth="1"/>
    <col min="8205" max="8205" width="12.7109375" style="85" bestFit="1" customWidth="1"/>
    <col min="8206" max="8206" width="3.7109375" style="85" customWidth="1"/>
    <col min="8207" max="8207" width="10.85546875" style="85" customWidth="1"/>
    <col min="8208" max="8448" width="9.140625" style="85"/>
    <col min="8449" max="8449" width="4.42578125" style="85" customWidth="1"/>
    <col min="8450" max="8450" width="7.140625" style="85" bestFit="1" customWidth="1"/>
    <col min="8451" max="8451" width="15.140625" style="85" customWidth="1"/>
    <col min="8452" max="8452" width="9" style="85" bestFit="1" customWidth="1"/>
    <col min="8453" max="8453" width="16.28515625" style="85" customWidth="1"/>
    <col min="8454" max="8455" width="15.28515625" style="85" customWidth="1"/>
    <col min="8456" max="8456" width="15.5703125" style="85" customWidth="1"/>
    <col min="8457" max="8457" width="17.85546875" style="85" customWidth="1"/>
    <col min="8458" max="8458" width="44.7109375" style="85" customWidth="1"/>
    <col min="8459" max="8459" width="42.5703125" style="85" customWidth="1"/>
    <col min="8460" max="8460" width="41.85546875" style="85" customWidth="1"/>
    <col min="8461" max="8461" width="12.7109375" style="85" bestFit="1" customWidth="1"/>
    <col min="8462" max="8462" width="3.7109375" style="85" customWidth="1"/>
    <col min="8463" max="8463" width="10.85546875" style="85" customWidth="1"/>
    <col min="8464" max="8704" width="9.140625" style="85"/>
    <col min="8705" max="8705" width="4.42578125" style="85" customWidth="1"/>
    <col min="8706" max="8706" width="7.140625" style="85" bestFit="1" customWidth="1"/>
    <col min="8707" max="8707" width="15.140625" style="85" customWidth="1"/>
    <col min="8708" max="8708" width="9" style="85" bestFit="1" customWidth="1"/>
    <col min="8709" max="8709" width="16.28515625" style="85" customWidth="1"/>
    <col min="8710" max="8711" width="15.28515625" style="85" customWidth="1"/>
    <col min="8712" max="8712" width="15.5703125" style="85" customWidth="1"/>
    <col min="8713" max="8713" width="17.85546875" style="85" customWidth="1"/>
    <col min="8714" max="8714" width="44.7109375" style="85" customWidth="1"/>
    <col min="8715" max="8715" width="42.5703125" style="85" customWidth="1"/>
    <col min="8716" max="8716" width="41.85546875" style="85" customWidth="1"/>
    <col min="8717" max="8717" width="12.7109375" style="85" bestFit="1" customWidth="1"/>
    <col min="8718" max="8718" width="3.7109375" style="85" customWidth="1"/>
    <col min="8719" max="8719" width="10.85546875" style="85" customWidth="1"/>
    <col min="8720" max="8960" width="9.140625" style="85"/>
    <col min="8961" max="8961" width="4.42578125" style="85" customWidth="1"/>
    <col min="8962" max="8962" width="7.140625" style="85" bestFit="1" customWidth="1"/>
    <col min="8963" max="8963" width="15.140625" style="85" customWidth="1"/>
    <col min="8964" max="8964" width="9" style="85" bestFit="1" customWidth="1"/>
    <col min="8965" max="8965" width="16.28515625" style="85" customWidth="1"/>
    <col min="8966" max="8967" width="15.28515625" style="85" customWidth="1"/>
    <col min="8968" max="8968" width="15.5703125" style="85" customWidth="1"/>
    <col min="8969" max="8969" width="17.85546875" style="85" customWidth="1"/>
    <col min="8970" max="8970" width="44.7109375" style="85" customWidth="1"/>
    <col min="8971" max="8971" width="42.5703125" style="85" customWidth="1"/>
    <col min="8972" max="8972" width="41.85546875" style="85" customWidth="1"/>
    <col min="8973" max="8973" width="12.7109375" style="85" bestFit="1" customWidth="1"/>
    <col min="8974" max="8974" width="3.7109375" style="85" customWidth="1"/>
    <col min="8975" max="8975" width="10.85546875" style="85" customWidth="1"/>
    <col min="8976" max="9216" width="9.140625" style="85"/>
    <col min="9217" max="9217" width="4.42578125" style="85" customWidth="1"/>
    <col min="9218" max="9218" width="7.140625" style="85" bestFit="1" customWidth="1"/>
    <col min="9219" max="9219" width="15.140625" style="85" customWidth="1"/>
    <col min="9220" max="9220" width="9" style="85" bestFit="1" customWidth="1"/>
    <col min="9221" max="9221" width="16.28515625" style="85" customWidth="1"/>
    <col min="9222" max="9223" width="15.28515625" style="85" customWidth="1"/>
    <col min="9224" max="9224" width="15.5703125" style="85" customWidth="1"/>
    <col min="9225" max="9225" width="17.85546875" style="85" customWidth="1"/>
    <col min="9226" max="9226" width="44.7109375" style="85" customWidth="1"/>
    <col min="9227" max="9227" width="42.5703125" style="85" customWidth="1"/>
    <col min="9228" max="9228" width="41.85546875" style="85" customWidth="1"/>
    <col min="9229" max="9229" width="12.7109375" style="85" bestFit="1" customWidth="1"/>
    <col min="9230" max="9230" width="3.7109375" style="85" customWidth="1"/>
    <col min="9231" max="9231" width="10.85546875" style="85" customWidth="1"/>
    <col min="9232" max="9472" width="9.140625" style="85"/>
    <col min="9473" max="9473" width="4.42578125" style="85" customWidth="1"/>
    <col min="9474" max="9474" width="7.140625" style="85" bestFit="1" customWidth="1"/>
    <col min="9475" max="9475" width="15.140625" style="85" customWidth="1"/>
    <col min="9476" max="9476" width="9" style="85" bestFit="1" customWidth="1"/>
    <col min="9477" max="9477" width="16.28515625" style="85" customWidth="1"/>
    <col min="9478" max="9479" width="15.28515625" style="85" customWidth="1"/>
    <col min="9480" max="9480" width="15.5703125" style="85" customWidth="1"/>
    <col min="9481" max="9481" width="17.85546875" style="85" customWidth="1"/>
    <col min="9482" max="9482" width="44.7109375" style="85" customWidth="1"/>
    <col min="9483" max="9483" width="42.5703125" style="85" customWidth="1"/>
    <col min="9484" max="9484" width="41.85546875" style="85" customWidth="1"/>
    <col min="9485" max="9485" width="12.7109375" style="85" bestFit="1" customWidth="1"/>
    <col min="9486" max="9486" width="3.7109375" style="85" customWidth="1"/>
    <col min="9487" max="9487" width="10.85546875" style="85" customWidth="1"/>
    <col min="9488" max="9728" width="9.140625" style="85"/>
    <col min="9729" max="9729" width="4.42578125" style="85" customWidth="1"/>
    <col min="9730" max="9730" width="7.140625" style="85" bestFit="1" customWidth="1"/>
    <col min="9731" max="9731" width="15.140625" style="85" customWidth="1"/>
    <col min="9732" max="9732" width="9" style="85" bestFit="1" customWidth="1"/>
    <col min="9733" max="9733" width="16.28515625" style="85" customWidth="1"/>
    <col min="9734" max="9735" width="15.28515625" style="85" customWidth="1"/>
    <col min="9736" max="9736" width="15.5703125" style="85" customWidth="1"/>
    <col min="9737" max="9737" width="17.85546875" style="85" customWidth="1"/>
    <col min="9738" max="9738" width="44.7109375" style="85" customWidth="1"/>
    <col min="9739" max="9739" width="42.5703125" style="85" customWidth="1"/>
    <col min="9740" max="9740" width="41.85546875" style="85" customWidth="1"/>
    <col min="9741" max="9741" width="12.7109375" style="85" bestFit="1" customWidth="1"/>
    <col min="9742" max="9742" width="3.7109375" style="85" customWidth="1"/>
    <col min="9743" max="9743" width="10.85546875" style="85" customWidth="1"/>
    <col min="9744" max="9984" width="9.140625" style="85"/>
    <col min="9985" max="9985" width="4.42578125" style="85" customWidth="1"/>
    <col min="9986" max="9986" width="7.140625" style="85" bestFit="1" customWidth="1"/>
    <col min="9987" max="9987" width="15.140625" style="85" customWidth="1"/>
    <col min="9988" max="9988" width="9" style="85" bestFit="1" customWidth="1"/>
    <col min="9989" max="9989" width="16.28515625" style="85" customWidth="1"/>
    <col min="9990" max="9991" width="15.28515625" style="85" customWidth="1"/>
    <col min="9992" max="9992" width="15.5703125" style="85" customWidth="1"/>
    <col min="9993" max="9993" width="17.85546875" style="85" customWidth="1"/>
    <col min="9994" max="9994" width="44.7109375" style="85" customWidth="1"/>
    <col min="9995" max="9995" width="42.5703125" style="85" customWidth="1"/>
    <col min="9996" max="9996" width="41.85546875" style="85" customWidth="1"/>
    <col min="9997" max="9997" width="12.7109375" style="85" bestFit="1" customWidth="1"/>
    <col min="9998" max="9998" width="3.7109375" style="85" customWidth="1"/>
    <col min="9999" max="9999" width="10.85546875" style="85" customWidth="1"/>
    <col min="10000" max="10240" width="9.140625" style="85"/>
    <col min="10241" max="10241" width="4.42578125" style="85" customWidth="1"/>
    <col min="10242" max="10242" width="7.140625" style="85" bestFit="1" customWidth="1"/>
    <col min="10243" max="10243" width="15.140625" style="85" customWidth="1"/>
    <col min="10244" max="10244" width="9" style="85" bestFit="1" customWidth="1"/>
    <col min="10245" max="10245" width="16.28515625" style="85" customWidth="1"/>
    <col min="10246" max="10247" width="15.28515625" style="85" customWidth="1"/>
    <col min="10248" max="10248" width="15.5703125" style="85" customWidth="1"/>
    <col min="10249" max="10249" width="17.85546875" style="85" customWidth="1"/>
    <col min="10250" max="10250" width="44.7109375" style="85" customWidth="1"/>
    <col min="10251" max="10251" width="42.5703125" style="85" customWidth="1"/>
    <col min="10252" max="10252" width="41.85546875" style="85" customWidth="1"/>
    <col min="10253" max="10253" width="12.7109375" style="85" bestFit="1" customWidth="1"/>
    <col min="10254" max="10254" width="3.7109375" style="85" customWidth="1"/>
    <col min="10255" max="10255" width="10.85546875" style="85" customWidth="1"/>
    <col min="10256" max="10496" width="9.140625" style="85"/>
    <col min="10497" max="10497" width="4.42578125" style="85" customWidth="1"/>
    <col min="10498" max="10498" width="7.140625" style="85" bestFit="1" customWidth="1"/>
    <col min="10499" max="10499" width="15.140625" style="85" customWidth="1"/>
    <col min="10500" max="10500" width="9" style="85" bestFit="1" customWidth="1"/>
    <col min="10501" max="10501" width="16.28515625" style="85" customWidth="1"/>
    <col min="10502" max="10503" width="15.28515625" style="85" customWidth="1"/>
    <col min="10504" max="10504" width="15.5703125" style="85" customWidth="1"/>
    <col min="10505" max="10505" width="17.85546875" style="85" customWidth="1"/>
    <col min="10506" max="10506" width="44.7109375" style="85" customWidth="1"/>
    <col min="10507" max="10507" width="42.5703125" style="85" customWidth="1"/>
    <col min="10508" max="10508" width="41.85546875" style="85" customWidth="1"/>
    <col min="10509" max="10509" width="12.7109375" style="85" bestFit="1" customWidth="1"/>
    <col min="10510" max="10510" width="3.7109375" style="85" customWidth="1"/>
    <col min="10511" max="10511" width="10.85546875" style="85" customWidth="1"/>
    <col min="10512" max="10752" width="9.140625" style="85"/>
    <col min="10753" max="10753" width="4.42578125" style="85" customWidth="1"/>
    <col min="10754" max="10754" width="7.140625" style="85" bestFit="1" customWidth="1"/>
    <col min="10755" max="10755" width="15.140625" style="85" customWidth="1"/>
    <col min="10756" max="10756" width="9" style="85" bestFit="1" customWidth="1"/>
    <col min="10757" max="10757" width="16.28515625" style="85" customWidth="1"/>
    <col min="10758" max="10759" width="15.28515625" style="85" customWidth="1"/>
    <col min="10760" max="10760" width="15.5703125" style="85" customWidth="1"/>
    <col min="10761" max="10761" width="17.85546875" style="85" customWidth="1"/>
    <col min="10762" max="10762" width="44.7109375" style="85" customWidth="1"/>
    <col min="10763" max="10763" width="42.5703125" style="85" customWidth="1"/>
    <col min="10764" max="10764" width="41.85546875" style="85" customWidth="1"/>
    <col min="10765" max="10765" width="12.7109375" style="85" bestFit="1" customWidth="1"/>
    <col min="10766" max="10766" width="3.7109375" style="85" customWidth="1"/>
    <col min="10767" max="10767" width="10.85546875" style="85" customWidth="1"/>
    <col min="10768" max="11008" width="9.140625" style="85"/>
    <col min="11009" max="11009" width="4.42578125" style="85" customWidth="1"/>
    <col min="11010" max="11010" width="7.140625" style="85" bestFit="1" customWidth="1"/>
    <col min="11011" max="11011" width="15.140625" style="85" customWidth="1"/>
    <col min="11012" max="11012" width="9" style="85" bestFit="1" customWidth="1"/>
    <col min="11013" max="11013" width="16.28515625" style="85" customWidth="1"/>
    <col min="11014" max="11015" width="15.28515625" style="85" customWidth="1"/>
    <col min="11016" max="11016" width="15.5703125" style="85" customWidth="1"/>
    <col min="11017" max="11017" width="17.85546875" style="85" customWidth="1"/>
    <col min="11018" max="11018" width="44.7109375" style="85" customWidth="1"/>
    <col min="11019" max="11019" width="42.5703125" style="85" customWidth="1"/>
    <col min="11020" max="11020" width="41.85546875" style="85" customWidth="1"/>
    <col min="11021" max="11021" width="12.7109375" style="85" bestFit="1" customWidth="1"/>
    <col min="11022" max="11022" width="3.7109375" style="85" customWidth="1"/>
    <col min="11023" max="11023" width="10.85546875" style="85" customWidth="1"/>
    <col min="11024" max="11264" width="9.140625" style="85"/>
    <col min="11265" max="11265" width="4.42578125" style="85" customWidth="1"/>
    <col min="11266" max="11266" width="7.140625" style="85" bestFit="1" customWidth="1"/>
    <col min="11267" max="11267" width="15.140625" style="85" customWidth="1"/>
    <col min="11268" max="11268" width="9" style="85" bestFit="1" customWidth="1"/>
    <col min="11269" max="11269" width="16.28515625" style="85" customWidth="1"/>
    <col min="11270" max="11271" width="15.28515625" style="85" customWidth="1"/>
    <col min="11272" max="11272" width="15.5703125" style="85" customWidth="1"/>
    <col min="11273" max="11273" width="17.85546875" style="85" customWidth="1"/>
    <col min="11274" max="11274" width="44.7109375" style="85" customWidth="1"/>
    <col min="11275" max="11275" width="42.5703125" style="85" customWidth="1"/>
    <col min="11276" max="11276" width="41.85546875" style="85" customWidth="1"/>
    <col min="11277" max="11277" width="12.7109375" style="85" bestFit="1" customWidth="1"/>
    <col min="11278" max="11278" width="3.7109375" style="85" customWidth="1"/>
    <col min="11279" max="11279" width="10.85546875" style="85" customWidth="1"/>
    <col min="11280" max="11520" width="9.140625" style="85"/>
    <col min="11521" max="11521" width="4.42578125" style="85" customWidth="1"/>
    <col min="11522" max="11522" width="7.140625" style="85" bestFit="1" customWidth="1"/>
    <col min="11523" max="11523" width="15.140625" style="85" customWidth="1"/>
    <col min="11524" max="11524" width="9" style="85" bestFit="1" customWidth="1"/>
    <col min="11525" max="11525" width="16.28515625" style="85" customWidth="1"/>
    <col min="11526" max="11527" width="15.28515625" style="85" customWidth="1"/>
    <col min="11528" max="11528" width="15.5703125" style="85" customWidth="1"/>
    <col min="11529" max="11529" width="17.85546875" style="85" customWidth="1"/>
    <col min="11530" max="11530" width="44.7109375" style="85" customWidth="1"/>
    <col min="11531" max="11531" width="42.5703125" style="85" customWidth="1"/>
    <col min="11532" max="11532" width="41.85546875" style="85" customWidth="1"/>
    <col min="11533" max="11533" width="12.7109375" style="85" bestFit="1" customWidth="1"/>
    <col min="11534" max="11534" width="3.7109375" style="85" customWidth="1"/>
    <col min="11535" max="11535" width="10.85546875" style="85" customWidth="1"/>
    <col min="11536" max="11776" width="9.140625" style="85"/>
    <col min="11777" max="11777" width="4.42578125" style="85" customWidth="1"/>
    <col min="11778" max="11778" width="7.140625" style="85" bestFit="1" customWidth="1"/>
    <col min="11779" max="11779" width="15.140625" style="85" customWidth="1"/>
    <col min="11780" max="11780" width="9" style="85" bestFit="1" customWidth="1"/>
    <col min="11781" max="11781" width="16.28515625" style="85" customWidth="1"/>
    <col min="11782" max="11783" width="15.28515625" style="85" customWidth="1"/>
    <col min="11784" max="11784" width="15.5703125" style="85" customWidth="1"/>
    <col min="11785" max="11785" width="17.85546875" style="85" customWidth="1"/>
    <col min="11786" max="11786" width="44.7109375" style="85" customWidth="1"/>
    <col min="11787" max="11787" width="42.5703125" style="85" customWidth="1"/>
    <col min="11788" max="11788" width="41.85546875" style="85" customWidth="1"/>
    <col min="11789" max="11789" width="12.7109375" style="85" bestFit="1" customWidth="1"/>
    <col min="11790" max="11790" width="3.7109375" style="85" customWidth="1"/>
    <col min="11791" max="11791" width="10.85546875" style="85" customWidth="1"/>
    <col min="11792" max="12032" width="9.140625" style="85"/>
    <col min="12033" max="12033" width="4.42578125" style="85" customWidth="1"/>
    <col min="12034" max="12034" width="7.140625" style="85" bestFit="1" customWidth="1"/>
    <col min="12035" max="12035" width="15.140625" style="85" customWidth="1"/>
    <col min="12036" max="12036" width="9" style="85" bestFit="1" customWidth="1"/>
    <col min="12037" max="12037" width="16.28515625" style="85" customWidth="1"/>
    <col min="12038" max="12039" width="15.28515625" style="85" customWidth="1"/>
    <col min="12040" max="12040" width="15.5703125" style="85" customWidth="1"/>
    <col min="12041" max="12041" width="17.85546875" style="85" customWidth="1"/>
    <col min="12042" max="12042" width="44.7109375" style="85" customWidth="1"/>
    <col min="12043" max="12043" width="42.5703125" style="85" customWidth="1"/>
    <col min="12044" max="12044" width="41.85546875" style="85" customWidth="1"/>
    <col min="12045" max="12045" width="12.7109375" style="85" bestFit="1" customWidth="1"/>
    <col min="12046" max="12046" width="3.7109375" style="85" customWidth="1"/>
    <col min="12047" max="12047" width="10.85546875" style="85" customWidth="1"/>
    <col min="12048" max="12288" width="9.140625" style="85"/>
    <col min="12289" max="12289" width="4.42578125" style="85" customWidth="1"/>
    <col min="12290" max="12290" width="7.140625" style="85" bestFit="1" customWidth="1"/>
    <col min="12291" max="12291" width="15.140625" style="85" customWidth="1"/>
    <col min="12292" max="12292" width="9" style="85" bestFit="1" customWidth="1"/>
    <col min="12293" max="12293" width="16.28515625" style="85" customWidth="1"/>
    <col min="12294" max="12295" width="15.28515625" style="85" customWidth="1"/>
    <col min="12296" max="12296" width="15.5703125" style="85" customWidth="1"/>
    <col min="12297" max="12297" width="17.85546875" style="85" customWidth="1"/>
    <col min="12298" max="12298" width="44.7109375" style="85" customWidth="1"/>
    <col min="12299" max="12299" width="42.5703125" style="85" customWidth="1"/>
    <col min="12300" max="12300" width="41.85546875" style="85" customWidth="1"/>
    <col min="12301" max="12301" width="12.7109375" style="85" bestFit="1" customWidth="1"/>
    <col min="12302" max="12302" width="3.7109375" style="85" customWidth="1"/>
    <col min="12303" max="12303" width="10.85546875" style="85" customWidth="1"/>
    <col min="12304" max="12544" width="9.140625" style="85"/>
    <col min="12545" max="12545" width="4.42578125" style="85" customWidth="1"/>
    <col min="12546" max="12546" width="7.140625" style="85" bestFit="1" customWidth="1"/>
    <col min="12547" max="12547" width="15.140625" style="85" customWidth="1"/>
    <col min="12548" max="12548" width="9" style="85" bestFit="1" customWidth="1"/>
    <col min="12549" max="12549" width="16.28515625" style="85" customWidth="1"/>
    <col min="12550" max="12551" width="15.28515625" style="85" customWidth="1"/>
    <col min="12552" max="12552" width="15.5703125" style="85" customWidth="1"/>
    <col min="12553" max="12553" width="17.85546875" style="85" customWidth="1"/>
    <col min="12554" max="12554" width="44.7109375" style="85" customWidth="1"/>
    <col min="12555" max="12555" width="42.5703125" style="85" customWidth="1"/>
    <col min="12556" max="12556" width="41.85546875" style="85" customWidth="1"/>
    <col min="12557" max="12557" width="12.7109375" style="85" bestFit="1" customWidth="1"/>
    <col min="12558" max="12558" width="3.7109375" style="85" customWidth="1"/>
    <col min="12559" max="12559" width="10.85546875" style="85" customWidth="1"/>
    <col min="12560" max="12800" width="9.140625" style="85"/>
    <col min="12801" max="12801" width="4.42578125" style="85" customWidth="1"/>
    <col min="12802" max="12802" width="7.140625" style="85" bestFit="1" customWidth="1"/>
    <col min="12803" max="12803" width="15.140625" style="85" customWidth="1"/>
    <col min="12804" max="12804" width="9" style="85" bestFit="1" customWidth="1"/>
    <col min="12805" max="12805" width="16.28515625" style="85" customWidth="1"/>
    <col min="12806" max="12807" width="15.28515625" style="85" customWidth="1"/>
    <col min="12808" max="12808" width="15.5703125" style="85" customWidth="1"/>
    <col min="12809" max="12809" width="17.85546875" style="85" customWidth="1"/>
    <col min="12810" max="12810" width="44.7109375" style="85" customWidth="1"/>
    <col min="12811" max="12811" width="42.5703125" style="85" customWidth="1"/>
    <col min="12812" max="12812" width="41.85546875" style="85" customWidth="1"/>
    <col min="12813" max="12813" width="12.7109375" style="85" bestFit="1" customWidth="1"/>
    <col min="12814" max="12814" width="3.7109375" style="85" customWidth="1"/>
    <col min="12815" max="12815" width="10.85546875" style="85" customWidth="1"/>
    <col min="12816" max="13056" width="9.140625" style="85"/>
    <col min="13057" max="13057" width="4.42578125" style="85" customWidth="1"/>
    <col min="13058" max="13058" width="7.140625" style="85" bestFit="1" customWidth="1"/>
    <col min="13059" max="13059" width="15.140625" style="85" customWidth="1"/>
    <col min="13060" max="13060" width="9" style="85" bestFit="1" customWidth="1"/>
    <col min="13061" max="13061" width="16.28515625" style="85" customWidth="1"/>
    <col min="13062" max="13063" width="15.28515625" style="85" customWidth="1"/>
    <col min="13064" max="13064" width="15.5703125" style="85" customWidth="1"/>
    <col min="13065" max="13065" width="17.85546875" style="85" customWidth="1"/>
    <col min="13066" max="13066" width="44.7109375" style="85" customWidth="1"/>
    <col min="13067" max="13067" width="42.5703125" style="85" customWidth="1"/>
    <col min="13068" max="13068" width="41.85546875" style="85" customWidth="1"/>
    <col min="13069" max="13069" width="12.7109375" style="85" bestFit="1" customWidth="1"/>
    <col min="13070" max="13070" width="3.7109375" style="85" customWidth="1"/>
    <col min="13071" max="13071" width="10.85546875" style="85" customWidth="1"/>
    <col min="13072" max="13312" width="9.140625" style="85"/>
    <col min="13313" max="13313" width="4.42578125" style="85" customWidth="1"/>
    <col min="13314" max="13314" width="7.140625" style="85" bestFit="1" customWidth="1"/>
    <col min="13315" max="13315" width="15.140625" style="85" customWidth="1"/>
    <col min="13316" max="13316" width="9" style="85" bestFit="1" customWidth="1"/>
    <col min="13317" max="13317" width="16.28515625" style="85" customWidth="1"/>
    <col min="13318" max="13319" width="15.28515625" style="85" customWidth="1"/>
    <col min="13320" max="13320" width="15.5703125" style="85" customWidth="1"/>
    <col min="13321" max="13321" width="17.85546875" style="85" customWidth="1"/>
    <col min="13322" max="13322" width="44.7109375" style="85" customWidth="1"/>
    <col min="13323" max="13323" width="42.5703125" style="85" customWidth="1"/>
    <col min="13324" max="13324" width="41.85546875" style="85" customWidth="1"/>
    <col min="13325" max="13325" width="12.7109375" style="85" bestFit="1" customWidth="1"/>
    <col min="13326" max="13326" width="3.7109375" style="85" customWidth="1"/>
    <col min="13327" max="13327" width="10.85546875" style="85" customWidth="1"/>
    <col min="13328" max="13568" width="9.140625" style="85"/>
    <col min="13569" max="13569" width="4.42578125" style="85" customWidth="1"/>
    <col min="13570" max="13570" width="7.140625" style="85" bestFit="1" customWidth="1"/>
    <col min="13571" max="13571" width="15.140625" style="85" customWidth="1"/>
    <col min="13572" max="13572" width="9" style="85" bestFit="1" customWidth="1"/>
    <col min="13573" max="13573" width="16.28515625" style="85" customWidth="1"/>
    <col min="13574" max="13575" width="15.28515625" style="85" customWidth="1"/>
    <col min="13576" max="13576" width="15.5703125" style="85" customWidth="1"/>
    <col min="13577" max="13577" width="17.85546875" style="85" customWidth="1"/>
    <col min="13578" max="13578" width="44.7109375" style="85" customWidth="1"/>
    <col min="13579" max="13579" width="42.5703125" style="85" customWidth="1"/>
    <col min="13580" max="13580" width="41.85546875" style="85" customWidth="1"/>
    <col min="13581" max="13581" width="12.7109375" style="85" bestFit="1" customWidth="1"/>
    <col min="13582" max="13582" width="3.7109375" style="85" customWidth="1"/>
    <col min="13583" max="13583" width="10.85546875" style="85" customWidth="1"/>
    <col min="13584" max="13824" width="9.140625" style="85"/>
    <col min="13825" max="13825" width="4.42578125" style="85" customWidth="1"/>
    <col min="13826" max="13826" width="7.140625" style="85" bestFit="1" customWidth="1"/>
    <col min="13827" max="13827" width="15.140625" style="85" customWidth="1"/>
    <col min="13828" max="13828" width="9" style="85" bestFit="1" customWidth="1"/>
    <col min="13829" max="13829" width="16.28515625" style="85" customWidth="1"/>
    <col min="13830" max="13831" width="15.28515625" style="85" customWidth="1"/>
    <col min="13832" max="13832" width="15.5703125" style="85" customWidth="1"/>
    <col min="13833" max="13833" width="17.85546875" style="85" customWidth="1"/>
    <col min="13834" max="13834" width="44.7109375" style="85" customWidth="1"/>
    <col min="13835" max="13835" width="42.5703125" style="85" customWidth="1"/>
    <col min="13836" max="13836" width="41.85546875" style="85" customWidth="1"/>
    <col min="13837" max="13837" width="12.7109375" style="85" bestFit="1" customWidth="1"/>
    <col min="13838" max="13838" width="3.7109375" style="85" customWidth="1"/>
    <col min="13839" max="13839" width="10.85546875" style="85" customWidth="1"/>
    <col min="13840" max="14080" width="9.140625" style="85"/>
    <col min="14081" max="14081" width="4.42578125" style="85" customWidth="1"/>
    <col min="14082" max="14082" width="7.140625" style="85" bestFit="1" customWidth="1"/>
    <col min="14083" max="14083" width="15.140625" style="85" customWidth="1"/>
    <col min="14084" max="14084" width="9" style="85" bestFit="1" customWidth="1"/>
    <col min="14085" max="14085" width="16.28515625" style="85" customWidth="1"/>
    <col min="14086" max="14087" width="15.28515625" style="85" customWidth="1"/>
    <col min="14088" max="14088" width="15.5703125" style="85" customWidth="1"/>
    <col min="14089" max="14089" width="17.85546875" style="85" customWidth="1"/>
    <col min="14090" max="14090" width="44.7109375" style="85" customWidth="1"/>
    <col min="14091" max="14091" width="42.5703125" style="85" customWidth="1"/>
    <col min="14092" max="14092" width="41.85546875" style="85" customWidth="1"/>
    <col min="14093" max="14093" width="12.7109375" style="85" bestFit="1" customWidth="1"/>
    <col min="14094" max="14094" width="3.7109375" style="85" customWidth="1"/>
    <col min="14095" max="14095" width="10.85546875" style="85" customWidth="1"/>
    <col min="14096" max="14336" width="9.140625" style="85"/>
    <col min="14337" max="14337" width="4.42578125" style="85" customWidth="1"/>
    <col min="14338" max="14338" width="7.140625" style="85" bestFit="1" customWidth="1"/>
    <col min="14339" max="14339" width="15.140625" style="85" customWidth="1"/>
    <col min="14340" max="14340" width="9" style="85" bestFit="1" customWidth="1"/>
    <col min="14341" max="14341" width="16.28515625" style="85" customWidth="1"/>
    <col min="14342" max="14343" width="15.28515625" style="85" customWidth="1"/>
    <col min="14344" max="14344" width="15.5703125" style="85" customWidth="1"/>
    <col min="14345" max="14345" width="17.85546875" style="85" customWidth="1"/>
    <col min="14346" max="14346" width="44.7109375" style="85" customWidth="1"/>
    <col min="14347" max="14347" width="42.5703125" style="85" customWidth="1"/>
    <col min="14348" max="14348" width="41.85546875" style="85" customWidth="1"/>
    <col min="14349" max="14349" width="12.7109375" style="85" bestFit="1" customWidth="1"/>
    <col min="14350" max="14350" width="3.7109375" style="85" customWidth="1"/>
    <col min="14351" max="14351" width="10.85546875" style="85" customWidth="1"/>
    <col min="14352" max="14592" width="9.140625" style="85"/>
    <col min="14593" max="14593" width="4.42578125" style="85" customWidth="1"/>
    <col min="14594" max="14594" width="7.140625" style="85" bestFit="1" customWidth="1"/>
    <col min="14595" max="14595" width="15.140625" style="85" customWidth="1"/>
    <col min="14596" max="14596" width="9" style="85" bestFit="1" customWidth="1"/>
    <col min="14597" max="14597" width="16.28515625" style="85" customWidth="1"/>
    <col min="14598" max="14599" width="15.28515625" style="85" customWidth="1"/>
    <col min="14600" max="14600" width="15.5703125" style="85" customWidth="1"/>
    <col min="14601" max="14601" width="17.85546875" style="85" customWidth="1"/>
    <col min="14602" max="14602" width="44.7109375" style="85" customWidth="1"/>
    <col min="14603" max="14603" width="42.5703125" style="85" customWidth="1"/>
    <col min="14604" max="14604" width="41.85546875" style="85" customWidth="1"/>
    <col min="14605" max="14605" width="12.7109375" style="85" bestFit="1" customWidth="1"/>
    <col min="14606" max="14606" width="3.7109375" style="85" customWidth="1"/>
    <col min="14607" max="14607" width="10.85546875" style="85" customWidth="1"/>
    <col min="14608" max="14848" width="9.140625" style="85"/>
    <col min="14849" max="14849" width="4.42578125" style="85" customWidth="1"/>
    <col min="14850" max="14850" width="7.140625" style="85" bestFit="1" customWidth="1"/>
    <col min="14851" max="14851" width="15.140625" style="85" customWidth="1"/>
    <col min="14852" max="14852" width="9" style="85" bestFit="1" customWidth="1"/>
    <col min="14853" max="14853" width="16.28515625" style="85" customWidth="1"/>
    <col min="14854" max="14855" width="15.28515625" style="85" customWidth="1"/>
    <col min="14856" max="14856" width="15.5703125" style="85" customWidth="1"/>
    <col min="14857" max="14857" width="17.85546875" style="85" customWidth="1"/>
    <col min="14858" max="14858" width="44.7109375" style="85" customWidth="1"/>
    <col min="14859" max="14859" width="42.5703125" style="85" customWidth="1"/>
    <col min="14860" max="14860" width="41.85546875" style="85" customWidth="1"/>
    <col min="14861" max="14861" width="12.7109375" style="85" bestFit="1" customWidth="1"/>
    <col min="14862" max="14862" width="3.7109375" style="85" customWidth="1"/>
    <col min="14863" max="14863" width="10.85546875" style="85" customWidth="1"/>
    <col min="14864" max="15104" width="9.140625" style="85"/>
    <col min="15105" max="15105" width="4.42578125" style="85" customWidth="1"/>
    <col min="15106" max="15106" width="7.140625" style="85" bestFit="1" customWidth="1"/>
    <col min="15107" max="15107" width="15.140625" style="85" customWidth="1"/>
    <col min="15108" max="15108" width="9" style="85" bestFit="1" customWidth="1"/>
    <col min="15109" max="15109" width="16.28515625" style="85" customWidth="1"/>
    <col min="15110" max="15111" width="15.28515625" style="85" customWidth="1"/>
    <col min="15112" max="15112" width="15.5703125" style="85" customWidth="1"/>
    <col min="15113" max="15113" width="17.85546875" style="85" customWidth="1"/>
    <col min="15114" max="15114" width="44.7109375" style="85" customWidth="1"/>
    <col min="15115" max="15115" width="42.5703125" style="85" customWidth="1"/>
    <col min="15116" max="15116" width="41.85546875" style="85" customWidth="1"/>
    <col min="15117" max="15117" width="12.7109375" style="85" bestFit="1" customWidth="1"/>
    <col min="15118" max="15118" width="3.7109375" style="85" customWidth="1"/>
    <col min="15119" max="15119" width="10.85546875" style="85" customWidth="1"/>
    <col min="15120" max="15360" width="9.140625" style="85"/>
    <col min="15361" max="15361" width="4.42578125" style="85" customWidth="1"/>
    <col min="15362" max="15362" width="7.140625" style="85" bestFit="1" customWidth="1"/>
    <col min="15363" max="15363" width="15.140625" style="85" customWidth="1"/>
    <col min="15364" max="15364" width="9" style="85" bestFit="1" customWidth="1"/>
    <col min="15365" max="15365" width="16.28515625" style="85" customWidth="1"/>
    <col min="15366" max="15367" width="15.28515625" style="85" customWidth="1"/>
    <col min="15368" max="15368" width="15.5703125" style="85" customWidth="1"/>
    <col min="15369" max="15369" width="17.85546875" style="85" customWidth="1"/>
    <col min="15370" max="15370" width="44.7109375" style="85" customWidth="1"/>
    <col min="15371" max="15371" width="42.5703125" style="85" customWidth="1"/>
    <col min="15372" max="15372" width="41.85546875" style="85" customWidth="1"/>
    <col min="15373" max="15373" width="12.7109375" style="85" bestFit="1" customWidth="1"/>
    <col min="15374" max="15374" width="3.7109375" style="85" customWidth="1"/>
    <col min="15375" max="15375" width="10.85546875" style="85" customWidth="1"/>
    <col min="15376" max="15616" width="9.140625" style="85"/>
    <col min="15617" max="15617" width="4.42578125" style="85" customWidth="1"/>
    <col min="15618" max="15618" width="7.140625" style="85" bestFit="1" customWidth="1"/>
    <col min="15619" max="15619" width="15.140625" style="85" customWidth="1"/>
    <col min="15620" max="15620" width="9" style="85" bestFit="1" customWidth="1"/>
    <col min="15621" max="15621" width="16.28515625" style="85" customWidth="1"/>
    <col min="15622" max="15623" width="15.28515625" style="85" customWidth="1"/>
    <col min="15624" max="15624" width="15.5703125" style="85" customWidth="1"/>
    <col min="15625" max="15625" width="17.85546875" style="85" customWidth="1"/>
    <col min="15626" max="15626" width="44.7109375" style="85" customWidth="1"/>
    <col min="15627" max="15627" width="42.5703125" style="85" customWidth="1"/>
    <col min="15628" max="15628" width="41.85546875" style="85" customWidth="1"/>
    <col min="15629" max="15629" width="12.7109375" style="85" bestFit="1" customWidth="1"/>
    <col min="15630" max="15630" width="3.7109375" style="85" customWidth="1"/>
    <col min="15631" max="15631" width="10.85546875" style="85" customWidth="1"/>
    <col min="15632" max="15872" width="9.140625" style="85"/>
    <col min="15873" max="15873" width="4.42578125" style="85" customWidth="1"/>
    <col min="15874" max="15874" width="7.140625" style="85" bestFit="1" customWidth="1"/>
    <col min="15875" max="15875" width="15.140625" style="85" customWidth="1"/>
    <col min="15876" max="15876" width="9" style="85" bestFit="1" customWidth="1"/>
    <col min="15877" max="15877" width="16.28515625" style="85" customWidth="1"/>
    <col min="15878" max="15879" width="15.28515625" style="85" customWidth="1"/>
    <col min="15880" max="15880" width="15.5703125" style="85" customWidth="1"/>
    <col min="15881" max="15881" width="17.85546875" style="85" customWidth="1"/>
    <col min="15882" max="15882" width="44.7109375" style="85" customWidth="1"/>
    <col min="15883" max="15883" width="42.5703125" style="85" customWidth="1"/>
    <col min="15884" max="15884" width="41.85546875" style="85" customWidth="1"/>
    <col min="15885" max="15885" width="12.7109375" style="85" bestFit="1" customWidth="1"/>
    <col min="15886" max="15886" width="3.7109375" style="85" customWidth="1"/>
    <col min="15887" max="15887" width="10.85546875" style="85" customWidth="1"/>
    <col min="15888" max="16128" width="9.140625" style="85"/>
    <col min="16129" max="16129" width="4.42578125" style="85" customWidth="1"/>
    <col min="16130" max="16130" width="7.140625" style="85" bestFit="1" customWidth="1"/>
    <col min="16131" max="16131" width="15.140625" style="85" customWidth="1"/>
    <col min="16132" max="16132" width="9" style="85" bestFit="1" customWidth="1"/>
    <col min="16133" max="16133" width="16.28515625" style="85" customWidth="1"/>
    <col min="16134" max="16135" width="15.28515625" style="85" customWidth="1"/>
    <col min="16136" max="16136" width="15.5703125" style="85" customWidth="1"/>
    <col min="16137" max="16137" width="17.85546875" style="85" customWidth="1"/>
    <col min="16138" max="16138" width="44.7109375" style="85" customWidth="1"/>
    <col min="16139" max="16139" width="42.5703125" style="85" customWidth="1"/>
    <col min="16140" max="16140" width="41.85546875" style="85" customWidth="1"/>
    <col min="16141" max="16141" width="12.7109375" style="85" bestFit="1" customWidth="1"/>
    <col min="16142" max="16142" width="3.7109375" style="85" customWidth="1"/>
    <col min="16143" max="16143" width="10.85546875" style="85" customWidth="1"/>
    <col min="16144" max="16384" width="9.140625" style="85"/>
  </cols>
  <sheetData>
    <row r="1" spans="1:15" ht="21" thickBot="1" x14ac:dyDescent="0.25">
      <c r="A1" s="222" t="s">
        <v>723</v>
      </c>
      <c r="B1" s="223"/>
      <c r="C1" s="223"/>
      <c r="D1" s="223"/>
      <c r="E1" s="223"/>
      <c r="F1" s="224"/>
      <c r="G1" s="166"/>
      <c r="H1" s="78"/>
      <c r="I1" s="79"/>
      <c r="J1" s="80"/>
      <c r="K1" s="80"/>
      <c r="L1" s="81"/>
      <c r="M1" s="82"/>
      <c r="N1" s="83"/>
      <c r="O1" s="84"/>
    </row>
    <row r="2" spans="1:15" x14ac:dyDescent="0.2">
      <c r="A2" s="86"/>
      <c r="B2" s="87"/>
      <c r="C2" s="88"/>
      <c r="D2" s="87"/>
      <c r="E2" s="88"/>
      <c r="F2" s="87"/>
      <c r="G2" s="125"/>
      <c r="H2" s="88"/>
      <c r="I2" s="87"/>
      <c r="J2" s="87"/>
      <c r="K2" s="87"/>
      <c r="L2" s="87"/>
      <c r="M2" s="88"/>
      <c r="N2" s="89"/>
      <c r="O2" s="90"/>
    </row>
    <row r="3" spans="1:15" s="95" customFormat="1" ht="22.5" x14ac:dyDescent="0.2">
      <c r="A3" s="91" t="s">
        <v>373</v>
      </c>
      <c r="B3" s="92" t="s">
        <v>374</v>
      </c>
      <c r="C3" s="93" t="s">
        <v>375</v>
      </c>
      <c r="D3" s="92" t="s">
        <v>376</v>
      </c>
      <c r="E3" s="94" t="s">
        <v>377</v>
      </c>
      <c r="F3" s="92" t="s">
        <v>378</v>
      </c>
      <c r="G3" s="169" t="s">
        <v>275</v>
      </c>
      <c r="H3" s="92" t="s">
        <v>379</v>
      </c>
      <c r="I3" s="92" t="s">
        <v>380</v>
      </c>
      <c r="J3" s="92" t="s">
        <v>381</v>
      </c>
      <c r="K3" s="92" t="s">
        <v>268</v>
      </c>
      <c r="L3" s="92" t="s">
        <v>382</v>
      </c>
      <c r="M3" s="94" t="s">
        <v>383</v>
      </c>
      <c r="N3" s="220" t="s">
        <v>384</v>
      </c>
      <c r="O3" s="221"/>
    </row>
    <row r="4" spans="1:15" ht="155.25" customHeight="1" x14ac:dyDescent="0.2">
      <c r="A4" s="96">
        <v>1</v>
      </c>
      <c r="B4" s="97" t="s">
        <v>526</v>
      </c>
      <c r="C4" s="98" t="s">
        <v>385</v>
      </c>
      <c r="D4" s="99" t="s">
        <v>386</v>
      </c>
      <c r="E4" s="100" t="s">
        <v>387</v>
      </c>
      <c r="F4" s="97" t="s">
        <v>170</v>
      </c>
      <c r="G4" s="127" t="s">
        <v>153</v>
      </c>
      <c r="H4" s="101" t="s">
        <v>278</v>
      </c>
      <c r="I4" s="102" t="s">
        <v>279</v>
      </c>
      <c r="J4" s="97" t="s">
        <v>388</v>
      </c>
      <c r="K4" s="97" t="s">
        <v>572</v>
      </c>
      <c r="L4" s="97" t="s">
        <v>424</v>
      </c>
      <c r="M4" s="103">
        <v>43889</v>
      </c>
      <c r="N4" s="104"/>
      <c r="O4" s="105" t="s">
        <v>58</v>
      </c>
    </row>
    <row r="5" spans="1:15" s="112" customFormat="1" ht="143.25" customHeight="1" x14ac:dyDescent="0.2">
      <c r="A5" s="106">
        <v>2</v>
      </c>
      <c r="B5" s="109" t="s">
        <v>527</v>
      </c>
      <c r="C5" s="128" t="s">
        <v>391</v>
      </c>
      <c r="D5" s="108">
        <v>43767</v>
      </c>
      <c r="E5" s="100" t="s">
        <v>387</v>
      </c>
      <c r="F5" s="97" t="s">
        <v>289</v>
      </c>
      <c r="G5" s="124" t="s">
        <v>153</v>
      </c>
      <c r="H5" s="101" t="s">
        <v>389</v>
      </c>
      <c r="I5" s="107" t="s">
        <v>390</v>
      </c>
      <c r="J5" s="124" t="s">
        <v>446</v>
      </c>
      <c r="K5" s="109" t="s">
        <v>441</v>
      </c>
      <c r="L5" s="109" t="s">
        <v>605</v>
      </c>
      <c r="M5" s="110">
        <v>44350</v>
      </c>
      <c r="N5" s="111"/>
      <c r="O5" s="105" t="s">
        <v>58</v>
      </c>
    </row>
    <row r="6" spans="1:15" s="112" customFormat="1" ht="48.75" customHeight="1" x14ac:dyDescent="0.2">
      <c r="A6" s="106">
        <v>3</v>
      </c>
      <c r="B6" s="109" t="s">
        <v>528</v>
      </c>
      <c r="C6" s="213" t="s">
        <v>19</v>
      </c>
      <c r="D6" s="107" t="s">
        <v>284</v>
      </c>
      <c r="E6" s="100" t="s">
        <v>285</v>
      </c>
      <c r="F6" s="97" t="s">
        <v>170</v>
      </c>
      <c r="G6" s="125" t="s">
        <v>153</v>
      </c>
      <c r="H6" s="101" t="s">
        <v>278</v>
      </c>
      <c r="I6" s="107" t="s">
        <v>390</v>
      </c>
      <c r="J6" s="109" t="s">
        <v>392</v>
      </c>
      <c r="K6" s="109" t="s">
        <v>442</v>
      </c>
      <c r="L6" s="109" t="s">
        <v>721</v>
      </c>
      <c r="M6" s="110">
        <v>43997</v>
      </c>
      <c r="N6" s="111"/>
      <c r="O6" s="105" t="s">
        <v>58</v>
      </c>
    </row>
    <row r="7" spans="1:15" ht="254.25" customHeight="1" x14ac:dyDescent="0.2">
      <c r="A7" s="129">
        <v>4</v>
      </c>
      <c r="B7" s="131" t="s">
        <v>529</v>
      </c>
      <c r="C7" s="128" t="s">
        <v>391</v>
      </c>
      <c r="D7" s="130" t="s">
        <v>426</v>
      </c>
      <c r="E7" s="126" t="s">
        <v>107</v>
      </c>
      <c r="F7" s="125" t="s">
        <v>289</v>
      </c>
      <c r="G7" s="125" t="s">
        <v>427</v>
      </c>
      <c r="H7" s="127" t="s">
        <v>428</v>
      </c>
      <c r="I7" s="130" t="s">
        <v>279</v>
      </c>
      <c r="J7" s="131" t="s">
        <v>628</v>
      </c>
      <c r="K7" s="131" t="s">
        <v>429</v>
      </c>
      <c r="L7" s="131" t="s">
        <v>630</v>
      </c>
      <c r="M7" s="149">
        <v>44350</v>
      </c>
      <c r="N7" s="132"/>
      <c r="O7" s="133" t="s">
        <v>58</v>
      </c>
    </row>
    <row r="8" spans="1:15" ht="42" customHeight="1" x14ac:dyDescent="0.2">
      <c r="A8" s="113"/>
      <c r="B8" s="114"/>
      <c r="C8" s="115"/>
      <c r="D8" s="114"/>
      <c r="E8" s="100"/>
      <c r="F8" s="97"/>
      <c r="G8" s="125"/>
      <c r="H8" s="101"/>
      <c r="I8" s="114"/>
      <c r="J8" s="116"/>
      <c r="K8" s="116"/>
      <c r="L8" s="116"/>
      <c r="M8" s="115"/>
      <c r="N8" s="117"/>
      <c r="O8" s="118"/>
    </row>
  </sheetData>
  <autoFilter ref="A3:O6"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O4"/>
  <sheetViews>
    <sheetView workbookViewId="0">
      <selection activeCell="G4" sqref="G4"/>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14" max="14" width="4"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5" s="85" customFormat="1" ht="11.25" x14ac:dyDescent="0.2">
      <c r="A1" s="86"/>
      <c r="B1" s="87"/>
      <c r="C1" s="88"/>
      <c r="D1" s="87"/>
      <c r="E1" s="88"/>
      <c r="F1" s="87"/>
      <c r="G1" s="87"/>
      <c r="H1" s="88"/>
      <c r="I1" s="87"/>
      <c r="J1" s="87"/>
      <c r="K1" s="87"/>
      <c r="L1" s="87"/>
      <c r="M1" s="87"/>
      <c r="N1" s="188"/>
    </row>
    <row r="2" spans="1:15" s="95" customFormat="1" ht="22.5" x14ac:dyDescent="0.2">
      <c r="A2" s="91" t="s">
        <v>373</v>
      </c>
      <c r="B2" s="92" t="s">
        <v>374</v>
      </c>
      <c r="C2" s="93" t="s">
        <v>375</v>
      </c>
      <c r="D2" s="92" t="s">
        <v>376</v>
      </c>
      <c r="E2" s="94" t="s">
        <v>377</v>
      </c>
      <c r="F2" s="92" t="s">
        <v>378</v>
      </c>
      <c r="G2" s="92" t="s">
        <v>275</v>
      </c>
      <c r="H2" s="92" t="s">
        <v>379</v>
      </c>
      <c r="I2" s="92" t="s">
        <v>380</v>
      </c>
      <c r="J2" s="92" t="s">
        <v>381</v>
      </c>
      <c r="K2" s="92" t="s">
        <v>268</v>
      </c>
      <c r="L2" s="92" t="s">
        <v>382</v>
      </c>
      <c r="M2" s="92" t="s">
        <v>383</v>
      </c>
      <c r="N2" s="92"/>
      <c r="O2" s="187" t="s">
        <v>393</v>
      </c>
    </row>
    <row r="3" spans="1:15" s="85" customFormat="1" ht="270" x14ac:dyDescent="0.2">
      <c r="A3" s="175">
        <v>6</v>
      </c>
      <c r="B3" s="176" t="s">
        <v>544</v>
      </c>
      <c r="C3" s="177" t="s">
        <v>19</v>
      </c>
      <c r="D3" s="178">
        <v>44147</v>
      </c>
      <c r="E3" s="179" t="s">
        <v>236</v>
      </c>
      <c r="F3" s="180" t="s">
        <v>533</v>
      </c>
      <c r="G3" s="180" t="s">
        <v>585</v>
      </c>
      <c r="H3" s="179" t="s">
        <v>545</v>
      </c>
      <c r="I3" s="181" t="s">
        <v>390</v>
      </c>
      <c r="J3" s="182" t="s">
        <v>564</v>
      </c>
      <c r="K3" s="182" t="s">
        <v>534</v>
      </c>
      <c r="L3" s="182" t="s">
        <v>573</v>
      </c>
      <c r="M3" s="183">
        <v>44228</v>
      </c>
      <c r="N3" s="183"/>
      <c r="O3" s="184" t="s">
        <v>586</v>
      </c>
    </row>
    <row r="4" spans="1:15" s="85" customFormat="1" ht="191.25" x14ac:dyDescent="0.2">
      <c r="A4" s="189">
        <v>5</v>
      </c>
      <c r="B4" s="190" t="s">
        <v>543</v>
      </c>
      <c r="C4" s="191"/>
      <c r="D4" s="192" t="s">
        <v>517</v>
      </c>
      <c r="E4" s="193" t="s">
        <v>236</v>
      </c>
      <c r="F4" s="194" t="s">
        <v>518</v>
      </c>
      <c r="G4" s="194" t="s">
        <v>153</v>
      </c>
      <c r="H4" s="193" t="s">
        <v>389</v>
      </c>
      <c r="I4" s="195" t="s">
        <v>390</v>
      </c>
      <c r="J4" s="196" t="s">
        <v>520</v>
      </c>
      <c r="K4" s="196" t="s">
        <v>519</v>
      </c>
      <c r="L4" s="196" t="s">
        <v>606</v>
      </c>
      <c r="M4" s="197">
        <v>44350</v>
      </c>
      <c r="N4" s="198"/>
      <c r="O4" s="199" t="s">
        <v>70</v>
      </c>
    </row>
  </sheetData>
  <autoFilter ref="A2:M2" xr:uid="{821DAF37-06AE-4F0A-9574-23860ACB4FC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50"/>
  <sheetViews>
    <sheetView zoomScale="90" zoomScaleNormal="90" workbookViewId="0">
      <pane xSplit="7" ySplit="6" topLeftCell="H7" activePane="bottomRight" state="frozen"/>
      <selection pane="topRight" activeCell="G1" sqref="G1"/>
      <selection pane="bottomLeft" activeCell="A7" sqref="A7"/>
      <selection pane="bottomRight" activeCell="F40" sqref="F40"/>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16"/>
      <c r="C2" s="16" t="s">
        <v>26</v>
      </c>
      <c r="D2" s="17" t="s">
        <v>503</v>
      </c>
      <c r="M2" s="11"/>
      <c r="N2" s="11"/>
      <c r="O2" s="12"/>
      <c r="P2" s="12"/>
      <c r="W2" s="12"/>
      <c r="X2" s="12"/>
      <c r="Y2" s="17" t="s">
        <v>73</v>
      </c>
    </row>
    <row r="3" spans="2:26" x14ac:dyDescent="0.2">
      <c r="B3" s="16"/>
      <c r="C3" s="171"/>
      <c r="D3" s="40" t="s">
        <v>724</v>
      </c>
      <c r="E3" s="39"/>
      <c r="J3" s="39"/>
      <c r="M3" s="11"/>
      <c r="N3" s="11"/>
      <c r="O3" s="12"/>
      <c r="P3" s="12"/>
      <c r="W3" s="12"/>
      <c r="X3" s="12"/>
    </row>
    <row r="4" spans="2:26" ht="15" x14ac:dyDescent="0.2">
      <c r="B4" s="13"/>
      <c r="C4" s="13"/>
      <c r="E4" s="14"/>
      <c r="J4" s="14"/>
    </row>
    <row r="5" spans="2:26" s="15" customFormat="1" ht="12.75" customHeight="1" x14ac:dyDescent="0.2">
      <c r="B5" s="233" t="s">
        <v>22</v>
      </c>
      <c r="C5" s="225"/>
      <c r="D5" s="225"/>
      <c r="E5" s="225"/>
      <c r="F5" s="225"/>
      <c r="G5" s="225"/>
      <c r="H5" s="134"/>
      <c r="I5" s="76"/>
      <c r="J5" s="76"/>
      <c r="K5" s="76"/>
      <c r="L5" s="225"/>
      <c r="M5" s="225"/>
      <c r="N5" s="225"/>
      <c r="O5" s="226"/>
      <c r="P5" s="44"/>
      <c r="Q5" s="227" t="s">
        <v>21</v>
      </c>
      <c r="R5" s="228"/>
      <c r="S5" s="229"/>
      <c r="T5" s="229"/>
      <c r="U5" s="229"/>
      <c r="V5" s="229"/>
      <c r="W5" s="230"/>
      <c r="X5" s="44"/>
      <c r="Y5" s="231" t="s">
        <v>20</v>
      </c>
      <c r="Z5" s="232"/>
    </row>
    <row r="6" spans="2:26" s="23" customFormat="1" ht="48.75" customHeight="1" x14ac:dyDescent="0.2">
      <c r="B6" s="77" t="s">
        <v>347</v>
      </c>
      <c r="C6" s="18" t="s">
        <v>17</v>
      </c>
      <c r="D6" s="19" t="s">
        <v>34</v>
      </c>
      <c r="E6" s="20" t="s">
        <v>35</v>
      </c>
      <c r="F6" s="20" t="s">
        <v>33</v>
      </c>
      <c r="G6" s="20" t="s">
        <v>74</v>
      </c>
      <c r="H6" s="20" t="s">
        <v>268</v>
      </c>
      <c r="I6" s="20" t="s">
        <v>16</v>
      </c>
      <c r="J6" s="72" t="s">
        <v>275</v>
      </c>
      <c r="K6" s="72"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521</v>
      </c>
      <c r="Z6" s="20" t="s">
        <v>41</v>
      </c>
    </row>
    <row r="7" spans="2:26" s="31" customFormat="1" ht="96" x14ac:dyDescent="0.2">
      <c r="B7" s="24" t="s">
        <v>170</v>
      </c>
      <c r="C7" s="24" t="s">
        <v>262</v>
      </c>
      <c r="D7" s="25">
        <v>43818</v>
      </c>
      <c r="E7" s="26" t="s">
        <v>239</v>
      </c>
      <c r="F7" s="26" t="s">
        <v>170</v>
      </c>
      <c r="G7" s="26" t="s">
        <v>608</v>
      </c>
      <c r="H7" s="26" t="s">
        <v>552</v>
      </c>
      <c r="I7" s="26" t="s">
        <v>224</v>
      </c>
      <c r="J7" s="26" t="s">
        <v>276</v>
      </c>
      <c r="K7" s="26" t="s">
        <v>278</v>
      </c>
      <c r="L7" s="26" t="s">
        <v>249</v>
      </c>
      <c r="M7" s="26" t="s">
        <v>5</v>
      </c>
      <c r="N7" s="28" t="s">
        <v>4</v>
      </c>
      <c r="O7" s="29" t="str">
        <f>IF(N7=0," ",IF(M7=0," ",VLOOKUP(N7,'[1]Risk Matrix'!$B$3:$G$8,MATCH(M7,'[1]Risk Matrix'!$B$3:$G$3,0),FALSE)))</f>
        <v>High</v>
      </c>
      <c r="P7" s="29"/>
      <c r="Q7" s="26" t="s">
        <v>559</v>
      </c>
      <c r="R7" s="30" t="s">
        <v>153</v>
      </c>
      <c r="S7" s="25"/>
      <c r="T7" s="26" t="s">
        <v>513</v>
      </c>
      <c r="U7" s="26" t="s">
        <v>5</v>
      </c>
      <c r="V7" s="28" t="s">
        <v>6</v>
      </c>
      <c r="W7" s="29" t="str">
        <f>IF(V7=0," ",IF(U7=0," ",VLOOKUP(V7,'[1]Risk Matrix'!$B$3:$G$8,MATCH(U7,'[1]Risk Matrix'!$B$3:$G$3,0),FALSE)))</f>
        <v>High</v>
      </c>
      <c r="X7" s="29"/>
      <c r="Y7" s="25">
        <v>44350</v>
      </c>
      <c r="Z7" s="26" t="s">
        <v>58</v>
      </c>
    </row>
    <row r="8" spans="2:26" s="31" customFormat="1" ht="96" x14ac:dyDescent="0.2">
      <c r="B8" s="24" t="s">
        <v>348</v>
      </c>
      <c r="C8" s="24" t="s">
        <v>292</v>
      </c>
      <c r="D8" s="25" t="s">
        <v>284</v>
      </c>
      <c r="E8" s="26" t="s">
        <v>285</v>
      </c>
      <c r="F8" s="26" t="s">
        <v>170</v>
      </c>
      <c r="G8" s="26" t="s">
        <v>554</v>
      </c>
      <c r="H8" s="26" t="s">
        <v>452</v>
      </c>
      <c r="I8" s="26" t="s">
        <v>224</v>
      </c>
      <c r="J8" s="26" t="s">
        <v>236</v>
      </c>
      <c r="K8" s="26" t="s">
        <v>406</v>
      </c>
      <c r="L8" s="26" t="s">
        <v>286</v>
      </c>
      <c r="M8" s="26" t="s">
        <v>7</v>
      </c>
      <c r="N8" s="28" t="s">
        <v>4</v>
      </c>
      <c r="O8" s="29" t="str">
        <f>IF(N8=0," ",IF(M8=0," ",VLOOKUP(N8,'[1]Risk Matrix'!$B$3:$G$8,MATCH(M8,'[1]Risk Matrix'!$B$3:$G$3,0),FALSE)))</f>
        <v>Medium</v>
      </c>
      <c r="P8" s="29"/>
      <c r="Q8" s="26" t="s">
        <v>560</v>
      </c>
      <c r="R8" s="30" t="s">
        <v>153</v>
      </c>
      <c r="S8" s="25"/>
      <c r="T8" s="26" t="s">
        <v>609</v>
      </c>
      <c r="U8" s="26"/>
      <c r="V8" s="28"/>
      <c r="W8" s="29"/>
      <c r="X8" s="29"/>
      <c r="Y8" s="25">
        <v>44350</v>
      </c>
      <c r="Z8" s="26" t="s">
        <v>58</v>
      </c>
    </row>
    <row r="9" spans="2:26" s="31" customFormat="1" ht="84" x14ac:dyDescent="0.2">
      <c r="B9" s="24" t="s">
        <v>348</v>
      </c>
      <c r="C9" s="24" t="s">
        <v>293</v>
      </c>
      <c r="D9" s="25" t="s">
        <v>284</v>
      </c>
      <c r="E9" s="26" t="s">
        <v>285</v>
      </c>
      <c r="F9" s="26" t="s">
        <v>170</v>
      </c>
      <c r="G9" s="26" t="s">
        <v>555</v>
      </c>
      <c r="H9" s="26" t="s">
        <v>453</v>
      </c>
      <c r="I9" s="26" t="s">
        <v>287</v>
      </c>
      <c r="J9" s="26" t="s">
        <v>276</v>
      </c>
      <c r="K9" s="26" t="s">
        <v>278</v>
      </c>
      <c r="L9" s="26" t="s">
        <v>288</v>
      </c>
      <c r="M9" s="26" t="s">
        <v>7</v>
      </c>
      <c r="N9" s="28" t="s">
        <v>0</v>
      </c>
      <c r="O9" s="29" t="str">
        <f>IF(N9=0," ",IF(M9=0," ",VLOOKUP(N9,'[1]Risk Matrix'!$B$3:$G$8,MATCH(M9,'[1]Risk Matrix'!$B$3:$G$3,0),FALSE)))</f>
        <v>Low</v>
      </c>
      <c r="P9" s="29"/>
      <c r="Q9" s="26" t="s">
        <v>561</v>
      </c>
      <c r="R9" s="30" t="s">
        <v>153</v>
      </c>
      <c r="S9" s="25"/>
      <c r="T9" s="26" t="s">
        <v>590</v>
      </c>
      <c r="U9" s="26"/>
      <c r="V9" s="28"/>
      <c r="W9" s="29"/>
      <c r="X9" s="29"/>
      <c r="Y9" s="25">
        <v>44168</v>
      </c>
      <c r="Z9" s="26" t="s">
        <v>58</v>
      </c>
    </row>
    <row r="10" spans="2:26" s="31" customFormat="1" ht="84" x14ac:dyDescent="0.2">
      <c r="B10" s="32" t="s">
        <v>348</v>
      </c>
      <c r="C10" s="32" t="s">
        <v>346</v>
      </c>
      <c r="D10" s="33" t="s">
        <v>284</v>
      </c>
      <c r="E10" s="34" t="s">
        <v>285</v>
      </c>
      <c r="F10" s="234" t="s">
        <v>170</v>
      </c>
      <c r="G10" s="34" t="s">
        <v>454</v>
      </c>
      <c r="H10" s="34" t="s">
        <v>556</v>
      </c>
      <c r="I10" s="34" t="s">
        <v>224</v>
      </c>
      <c r="J10" s="34" t="s">
        <v>276</v>
      </c>
      <c r="K10" s="34" t="s">
        <v>278</v>
      </c>
      <c r="L10" s="34" t="s">
        <v>290</v>
      </c>
      <c r="M10" s="34"/>
      <c r="N10" s="35"/>
      <c r="O10" s="36" t="str">
        <f>IF(N10=0," ",IF(M10=0," ",VLOOKUP(N10,'[1]Risk Matrix'!$B$3:$G$8,MATCH(M10,'[1]Risk Matrix'!$B$3:$G$3,0),FALSE)))</f>
        <v xml:space="preserve"> </v>
      </c>
      <c r="P10" s="36"/>
      <c r="Q10" s="34" t="s">
        <v>563</v>
      </c>
      <c r="R10" s="37" t="s">
        <v>153</v>
      </c>
      <c r="S10" s="33"/>
      <c r="T10" s="34" t="s">
        <v>722</v>
      </c>
      <c r="U10" s="34"/>
      <c r="V10" s="35"/>
      <c r="W10" s="36"/>
      <c r="X10" s="36"/>
      <c r="Y10" s="33">
        <v>44482</v>
      </c>
      <c r="Z10" s="34" t="s">
        <v>70</v>
      </c>
    </row>
    <row r="11" spans="2:26" s="31" customFormat="1" ht="60" x14ac:dyDescent="0.2">
      <c r="B11" s="24" t="s">
        <v>348</v>
      </c>
      <c r="C11" s="24" t="s">
        <v>499</v>
      </c>
      <c r="D11" s="25" t="s">
        <v>419</v>
      </c>
      <c r="E11" s="26" t="s">
        <v>420</v>
      </c>
      <c r="F11" s="27" t="s">
        <v>421</v>
      </c>
      <c r="G11" s="26" t="s">
        <v>455</v>
      </c>
      <c r="H11" s="26" t="s">
        <v>456</v>
      </c>
      <c r="I11" s="26" t="s">
        <v>224</v>
      </c>
      <c r="J11" s="26" t="s">
        <v>276</v>
      </c>
      <c r="K11" s="26" t="s">
        <v>278</v>
      </c>
      <c r="L11" s="26" t="s">
        <v>422</v>
      </c>
      <c r="M11" s="26" t="s">
        <v>7</v>
      </c>
      <c r="N11" s="28" t="s">
        <v>6</v>
      </c>
      <c r="O11" s="29" t="str">
        <f>IF(N11=0," ",IF(M11=0," ",VLOOKUP(N11,'[1]Risk Matrix'!$B$3:$G$8,MATCH(M11,'[1]Risk Matrix'!$B$3:$G$3,0),FALSE)))</f>
        <v>Medium</v>
      </c>
      <c r="P11" s="29"/>
      <c r="Q11" s="26" t="s">
        <v>619</v>
      </c>
      <c r="R11" s="30" t="s">
        <v>408</v>
      </c>
      <c r="S11" s="25"/>
      <c r="T11" s="26" t="s">
        <v>620</v>
      </c>
      <c r="U11" s="26"/>
      <c r="V11" s="28"/>
      <c r="W11" s="29"/>
      <c r="X11" s="29"/>
      <c r="Y11" s="25">
        <v>44350</v>
      </c>
      <c r="Z11" s="26" t="s">
        <v>58</v>
      </c>
    </row>
    <row r="12" spans="2:26" s="31" customFormat="1" ht="84" x14ac:dyDescent="0.2">
      <c r="B12" s="63" t="s">
        <v>170</v>
      </c>
      <c r="C12" s="63" t="s">
        <v>498</v>
      </c>
      <c r="D12" s="138">
        <v>43235</v>
      </c>
      <c r="E12" s="38" t="s">
        <v>551</v>
      </c>
      <c r="F12" s="43" t="s">
        <v>411</v>
      </c>
      <c r="G12" s="26" t="s">
        <v>557</v>
      </c>
      <c r="H12" s="26" t="s">
        <v>558</v>
      </c>
      <c r="I12" s="38" t="s">
        <v>32</v>
      </c>
      <c r="J12" s="38" t="s">
        <v>489</v>
      </c>
      <c r="K12" s="38" t="s">
        <v>483</v>
      </c>
      <c r="L12" s="38" t="s">
        <v>53</v>
      </c>
      <c r="M12" s="38" t="s">
        <v>5</v>
      </c>
      <c r="N12" s="137" t="s">
        <v>4</v>
      </c>
      <c r="O12" s="29" t="str">
        <f>IF(N12=0," ",IF(M12=0," ",VLOOKUP(N12,'[2]Risk Matrix'!$B$3:$G$8,MATCH(M12,'[2]Risk Matrix'!$B$3:$G$3,0),FALSE)))</f>
        <v>High</v>
      </c>
      <c r="P12" s="29"/>
      <c r="Q12" s="26" t="s">
        <v>562</v>
      </c>
      <c r="R12" s="38" t="s">
        <v>407</v>
      </c>
      <c r="S12" s="138">
        <v>44286</v>
      </c>
      <c r="T12" s="26" t="s">
        <v>490</v>
      </c>
      <c r="U12" s="38" t="s">
        <v>7</v>
      </c>
      <c r="V12" s="137" t="s">
        <v>6</v>
      </c>
      <c r="W12" s="29" t="str">
        <f>IF(V12=0," ",IF(U12=0," ",VLOOKUP(V12,'[2]Risk Matrix'!$B$3:$G$8,MATCH(U12,'[2]Risk Matrix'!$B$3:$G$3,0),FALSE)))</f>
        <v>Medium</v>
      </c>
      <c r="X12" s="29"/>
      <c r="Y12" s="25">
        <v>44168</v>
      </c>
      <c r="Z12" s="26" t="s">
        <v>58</v>
      </c>
    </row>
    <row r="13" spans="2:26" s="57" customFormat="1" ht="48" x14ac:dyDescent="0.2">
      <c r="B13" s="63" t="s">
        <v>170</v>
      </c>
      <c r="C13" s="63" t="s">
        <v>632</v>
      </c>
      <c r="D13" s="25">
        <v>44350</v>
      </c>
      <c r="E13" s="26" t="s">
        <v>420</v>
      </c>
      <c r="F13" s="27"/>
      <c r="G13" s="26" t="s">
        <v>610</v>
      </c>
      <c r="H13" s="26"/>
      <c r="I13" s="26" t="s">
        <v>615</v>
      </c>
      <c r="J13" s="38" t="s">
        <v>276</v>
      </c>
      <c r="K13" s="26" t="s">
        <v>278</v>
      </c>
      <c r="L13" s="26" t="s">
        <v>616</v>
      </c>
      <c r="M13" s="26" t="s">
        <v>5</v>
      </c>
      <c r="N13" s="28" t="s">
        <v>4</v>
      </c>
      <c r="O13" s="29" t="str">
        <f>IF(N13=0," ",IF(M13=0," ",VLOOKUP(N13,'Risk Matrix'!$B$3:$G$8,MATCH(M13,'Risk Matrix'!$B$3:$G$3,0),FALSE)))</f>
        <v>High</v>
      </c>
      <c r="P13" s="146"/>
      <c r="Q13" s="26" t="s">
        <v>611</v>
      </c>
      <c r="R13" s="30"/>
      <c r="S13" s="25"/>
      <c r="T13" s="26" t="s">
        <v>617</v>
      </c>
      <c r="U13" s="26" t="s">
        <v>5</v>
      </c>
      <c r="V13" s="28" t="s">
        <v>4</v>
      </c>
      <c r="W13" s="29" t="str">
        <f>IF(V13=0," ",IF(U13=0," ",VLOOKUP(V13,'[2]Risk Matrix'!$B$3:$G$8,MATCH(U13,'[2]Risk Matrix'!$B$3:$G$3,0),FALSE)))</f>
        <v>High</v>
      </c>
      <c r="X13" s="146"/>
      <c r="Y13" s="25">
        <v>44350</v>
      </c>
      <c r="Z13" s="26" t="s">
        <v>58</v>
      </c>
    </row>
    <row r="14" spans="2:26" s="57" customFormat="1" ht="36" x14ac:dyDescent="0.2">
      <c r="B14" s="63" t="s">
        <v>170</v>
      </c>
      <c r="C14" s="63" t="s">
        <v>633</v>
      </c>
      <c r="D14" s="25">
        <v>44350</v>
      </c>
      <c r="E14" s="26" t="s">
        <v>420</v>
      </c>
      <c r="F14" s="27" t="s">
        <v>142</v>
      </c>
      <c r="G14" s="26" t="s">
        <v>626</v>
      </c>
      <c r="H14" s="26"/>
      <c r="I14" s="26" t="s">
        <v>224</v>
      </c>
      <c r="J14" s="26" t="s">
        <v>276</v>
      </c>
      <c r="K14" s="26" t="s">
        <v>278</v>
      </c>
      <c r="L14" s="26" t="s">
        <v>191</v>
      </c>
      <c r="M14" s="26" t="s">
        <v>7</v>
      </c>
      <c r="N14" s="28" t="s">
        <v>4</v>
      </c>
      <c r="O14" s="29" t="str">
        <f>IF(N14=0," ",IF(M14=0," ",VLOOKUP(N14,'Risk Matrix'!$B$3:$G$8,MATCH(M14,'Risk Matrix'!$B$3:$G$3,0),FALSE)))</f>
        <v>Medium</v>
      </c>
      <c r="P14" s="146"/>
      <c r="Q14" s="26" t="s">
        <v>623</v>
      </c>
      <c r="R14" s="30"/>
      <c r="S14" s="25"/>
      <c r="T14" s="26" t="s">
        <v>624</v>
      </c>
      <c r="U14" s="26" t="s">
        <v>7</v>
      </c>
      <c r="V14" s="28" t="s">
        <v>4</v>
      </c>
      <c r="W14" s="29" t="str">
        <f>IF(V14=0," ",IF(U14=0," ",VLOOKUP(V14,'[2]Risk Matrix'!$B$3:$G$8,MATCH(U14,'[2]Risk Matrix'!$B$3:$G$3,0),FALSE)))</f>
        <v>Medium</v>
      </c>
      <c r="X14" s="146"/>
      <c r="Y14" s="25">
        <v>44350</v>
      </c>
      <c r="Z14" s="26" t="s">
        <v>58</v>
      </c>
    </row>
    <row r="15" spans="2:26" s="57" customFormat="1" ht="72" x14ac:dyDescent="0.2">
      <c r="B15" s="63" t="s">
        <v>170</v>
      </c>
      <c r="C15" s="63" t="s">
        <v>634</v>
      </c>
      <c r="D15" s="25">
        <v>44350</v>
      </c>
      <c r="E15" s="26" t="s">
        <v>420</v>
      </c>
      <c r="F15" s="27" t="s">
        <v>613</v>
      </c>
      <c r="G15" s="26" t="s">
        <v>614</v>
      </c>
      <c r="H15" s="26"/>
      <c r="I15" s="26" t="s">
        <v>621</v>
      </c>
      <c r="J15" s="26" t="s">
        <v>276</v>
      </c>
      <c r="K15" s="26" t="s">
        <v>278</v>
      </c>
      <c r="L15" s="26" t="s">
        <v>612</v>
      </c>
      <c r="M15" s="26" t="s">
        <v>7</v>
      </c>
      <c r="N15" s="28" t="s">
        <v>6</v>
      </c>
      <c r="O15" s="29" t="str">
        <f>IF(N15=0," ",IF(M15=0," ",VLOOKUP(N15,'Risk Matrix'!$B$3:$G$8,MATCH(M15,'Risk Matrix'!$B$3:$G$3,0),FALSE)))</f>
        <v>Medium</v>
      </c>
      <c r="P15" s="146"/>
      <c r="Q15" s="26" t="s">
        <v>625</v>
      </c>
      <c r="R15" s="30"/>
      <c r="S15" s="25"/>
      <c r="T15" s="26" t="s">
        <v>618</v>
      </c>
      <c r="U15" s="26" t="s">
        <v>7</v>
      </c>
      <c r="V15" s="28" t="s">
        <v>6</v>
      </c>
      <c r="W15" s="29" t="str">
        <f>IF(V15=0," ",IF(U15=0," ",VLOOKUP(V15,'[2]Risk Matrix'!$B$3:$G$8,MATCH(U15,'[2]Risk Matrix'!$B$3:$G$3,0),FALSE)))</f>
        <v>Medium</v>
      </c>
      <c r="X15" s="146"/>
      <c r="Y15" s="25">
        <v>44350</v>
      </c>
      <c r="Z15" s="26" t="s">
        <v>58</v>
      </c>
    </row>
    <row r="16" spans="2:26" s="57" customFormat="1" ht="60" x14ac:dyDescent="0.2">
      <c r="B16" s="63" t="s">
        <v>667</v>
      </c>
      <c r="C16" s="63" t="s">
        <v>638</v>
      </c>
      <c r="D16" s="25">
        <v>44384</v>
      </c>
      <c r="E16" s="26" t="s">
        <v>420</v>
      </c>
      <c r="F16" s="27" t="s">
        <v>421</v>
      </c>
      <c r="G16" s="26" t="s">
        <v>642</v>
      </c>
      <c r="H16" s="26" t="s">
        <v>647</v>
      </c>
      <c r="I16" s="26" t="s">
        <v>643</v>
      </c>
      <c r="J16" s="26" t="s">
        <v>276</v>
      </c>
      <c r="K16" s="26" t="s">
        <v>278</v>
      </c>
      <c r="L16" s="26" t="s">
        <v>644</v>
      </c>
      <c r="M16" s="26" t="s">
        <v>7</v>
      </c>
      <c r="N16" s="28" t="s">
        <v>4</v>
      </c>
      <c r="O16" s="29" t="str">
        <f>IF(N16=0," ",IF(M16=0," ",VLOOKUP(N16,'Risk Matrix'!$B$3:$G$8,MATCH(M16,'Risk Matrix'!$B$3:$G$3,0),FALSE)))</f>
        <v>Medium</v>
      </c>
      <c r="P16" s="146"/>
      <c r="Q16" s="26" t="s">
        <v>645</v>
      </c>
      <c r="R16" s="30" t="s">
        <v>646</v>
      </c>
      <c r="S16" s="25">
        <v>44500</v>
      </c>
      <c r="T16" s="26"/>
      <c r="U16" s="26" t="s">
        <v>7</v>
      </c>
      <c r="V16" s="28" t="s">
        <v>4</v>
      </c>
      <c r="W16" s="29" t="str">
        <f>IF(V16=0," ",IF(U16=0," ",VLOOKUP(V16,'[2]Risk Matrix'!$B$3:$G$8,MATCH(U16,'[2]Risk Matrix'!$B$3:$G$3,0),FALSE)))</f>
        <v>Medium</v>
      </c>
      <c r="X16" s="146"/>
      <c r="Y16" s="25">
        <v>44384</v>
      </c>
      <c r="Z16" s="26" t="s">
        <v>58</v>
      </c>
    </row>
    <row r="17" spans="2:26" s="57" customFormat="1" ht="120" x14ac:dyDescent="0.2">
      <c r="B17" s="63" t="s">
        <v>667</v>
      </c>
      <c r="C17" s="63" t="s">
        <v>639</v>
      </c>
      <c r="D17" s="25">
        <v>44384</v>
      </c>
      <c r="E17" s="26" t="s">
        <v>420</v>
      </c>
      <c r="F17" s="27" t="s">
        <v>594</v>
      </c>
      <c r="G17" s="26" t="s">
        <v>648</v>
      </c>
      <c r="H17" s="26" t="s">
        <v>649</v>
      </c>
      <c r="I17" s="26" t="s">
        <v>643</v>
      </c>
      <c r="J17" s="26" t="s">
        <v>236</v>
      </c>
      <c r="K17" s="26" t="s">
        <v>651</v>
      </c>
      <c r="L17" s="26" t="s">
        <v>652</v>
      </c>
      <c r="M17" s="26" t="s">
        <v>7</v>
      </c>
      <c r="N17" s="28" t="s">
        <v>6</v>
      </c>
      <c r="O17" s="29" t="str">
        <f>IF(N17=0," ",IF(M17=0," ",VLOOKUP(N17,'Risk Matrix'!$B$3:$G$8,MATCH(M17,'Risk Matrix'!$B$3:$G$3,0),FALSE)))</f>
        <v>Medium</v>
      </c>
      <c r="P17" s="146"/>
      <c r="Q17" s="26" t="s">
        <v>650</v>
      </c>
      <c r="R17" s="30" t="s">
        <v>646</v>
      </c>
      <c r="S17" s="25">
        <v>44408</v>
      </c>
      <c r="T17" s="38" t="s">
        <v>690</v>
      </c>
      <c r="U17" s="26" t="s">
        <v>7</v>
      </c>
      <c r="V17" s="28" t="s">
        <v>6</v>
      </c>
      <c r="W17" s="29" t="str">
        <f>IF(V17=0," ",IF(U17=0," ",VLOOKUP(V17,'[2]Risk Matrix'!$B$3:$G$8,MATCH(U17,'[2]Risk Matrix'!$B$3:$G$3,0),FALSE)))</f>
        <v>Medium</v>
      </c>
      <c r="X17" s="146"/>
      <c r="Y17" s="25">
        <v>44384</v>
      </c>
      <c r="Z17" s="26" t="s">
        <v>58</v>
      </c>
    </row>
    <row r="18" spans="2:26" s="57" customFormat="1" ht="48" x14ac:dyDescent="0.2">
      <c r="B18" s="63" t="s">
        <v>667</v>
      </c>
      <c r="C18" s="63" t="s">
        <v>640</v>
      </c>
      <c r="D18" s="25">
        <v>44384</v>
      </c>
      <c r="E18" s="26" t="s">
        <v>420</v>
      </c>
      <c r="F18" s="27" t="s">
        <v>170</v>
      </c>
      <c r="G18" s="26" t="s">
        <v>653</v>
      </c>
      <c r="H18" s="26" t="s">
        <v>662</v>
      </c>
      <c r="I18" s="26" t="s">
        <v>654</v>
      </c>
      <c r="J18" s="26" t="s">
        <v>276</v>
      </c>
      <c r="K18" s="26" t="s">
        <v>278</v>
      </c>
      <c r="L18" s="26" t="s">
        <v>655</v>
      </c>
      <c r="M18" s="26" t="s">
        <v>5</v>
      </c>
      <c r="N18" s="28" t="s">
        <v>4</v>
      </c>
      <c r="O18" s="29" t="str">
        <f>IF(N18=0," ",IF(M18=0," ",VLOOKUP(N18,'Risk Matrix'!$B$3:$G$8,MATCH(M18,'Risk Matrix'!$B$3:$G$3,0),FALSE)))</f>
        <v>High</v>
      </c>
      <c r="P18" s="146"/>
      <c r="Q18" s="26" t="s">
        <v>656</v>
      </c>
      <c r="R18" s="30" t="s">
        <v>646</v>
      </c>
      <c r="S18" s="25"/>
      <c r="T18" s="26" t="s">
        <v>661</v>
      </c>
      <c r="U18" s="26" t="s">
        <v>7</v>
      </c>
      <c r="V18" s="28" t="s">
        <v>4</v>
      </c>
      <c r="W18" s="29" t="str">
        <f>IF(V18=0," ",IF(U18=0," ",VLOOKUP(V18,'[2]Risk Matrix'!$B$3:$G$8,MATCH(U18,'[2]Risk Matrix'!$B$3:$G$3,0),FALSE)))</f>
        <v>Medium</v>
      </c>
      <c r="X18" s="146"/>
      <c r="Y18" s="25">
        <v>44384</v>
      </c>
      <c r="Z18" s="26" t="s">
        <v>58</v>
      </c>
    </row>
    <row r="19" spans="2:26" s="57" customFormat="1" ht="60" x14ac:dyDescent="0.2">
      <c r="B19" s="63" t="s">
        <v>667</v>
      </c>
      <c r="C19" s="63" t="s">
        <v>641</v>
      </c>
      <c r="D19" s="25">
        <v>44384</v>
      </c>
      <c r="E19" s="26" t="s">
        <v>420</v>
      </c>
      <c r="F19" s="27" t="s">
        <v>594</v>
      </c>
      <c r="G19" s="26" t="s">
        <v>657</v>
      </c>
      <c r="H19" s="26" t="s">
        <v>658</v>
      </c>
      <c r="I19" s="26" t="s">
        <v>659</v>
      </c>
      <c r="J19" s="26" t="s">
        <v>285</v>
      </c>
      <c r="K19" s="26" t="s">
        <v>483</v>
      </c>
      <c r="L19" s="26" t="s">
        <v>660</v>
      </c>
      <c r="M19" s="26" t="s">
        <v>7</v>
      </c>
      <c r="N19" s="28" t="s">
        <v>6</v>
      </c>
      <c r="O19" s="29" t="str">
        <f>IF(N19=0," ",IF(M19=0," ",VLOOKUP(N19,'Risk Matrix'!$B$3:$G$8,MATCH(M19,'Risk Matrix'!$B$3:$G$3,0),FALSE)))</f>
        <v>Medium</v>
      </c>
      <c r="P19" s="146"/>
      <c r="Q19" s="26" t="s">
        <v>663</v>
      </c>
      <c r="R19" s="30" t="s">
        <v>665</v>
      </c>
      <c r="S19" s="25"/>
      <c r="T19" s="26" t="s">
        <v>666</v>
      </c>
      <c r="U19" s="26" t="s">
        <v>7</v>
      </c>
      <c r="V19" s="28" t="s">
        <v>6</v>
      </c>
      <c r="W19" s="29" t="str">
        <f>IF(V19=0," ",IF(U19=0," ",VLOOKUP(V19,'[2]Risk Matrix'!$B$3:$G$8,MATCH(U19,'[2]Risk Matrix'!$B$3:$G$3,0),FALSE)))</f>
        <v>Medium</v>
      </c>
      <c r="X19" s="146"/>
      <c r="Y19" s="25">
        <v>44384</v>
      </c>
      <c r="Z19" s="26" t="s">
        <v>58</v>
      </c>
    </row>
    <row r="20" spans="2:26" s="57" customFormat="1" ht="96" x14ac:dyDescent="0.2">
      <c r="B20" s="63" t="s">
        <v>703</v>
      </c>
      <c r="C20" s="63" t="s">
        <v>686</v>
      </c>
      <c r="D20" s="25">
        <v>44440</v>
      </c>
      <c r="E20" s="26" t="s">
        <v>285</v>
      </c>
      <c r="F20" s="27" t="s">
        <v>139</v>
      </c>
      <c r="G20" s="38" t="s">
        <v>701</v>
      </c>
      <c r="H20" s="26" t="s">
        <v>687</v>
      </c>
      <c r="I20" s="26" t="s">
        <v>643</v>
      </c>
      <c r="J20" s="26" t="s">
        <v>285</v>
      </c>
      <c r="K20" s="26" t="s">
        <v>483</v>
      </c>
      <c r="L20" s="26" t="s">
        <v>688</v>
      </c>
      <c r="M20" s="26" t="s">
        <v>9</v>
      </c>
      <c r="N20" s="28" t="s">
        <v>6</v>
      </c>
      <c r="O20" s="29" t="str">
        <f>IF(N20=0," ",IF(M20=0," ",VLOOKUP(N20,'Risk Matrix'!$B$3:$G$8,MATCH(M20,'Risk Matrix'!$B$3:$G$3,0),FALSE)))</f>
        <v>Medium</v>
      </c>
      <c r="P20" s="146"/>
      <c r="Q20" s="38" t="s">
        <v>702</v>
      </c>
      <c r="R20" s="30" t="s">
        <v>689</v>
      </c>
      <c r="S20" s="25">
        <v>44500</v>
      </c>
      <c r="T20" s="26"/>
      <c r="U20" s="26" t="s">
        <v>9</v>
      </c>
      <c r="V20" s="28" t="s">
        <v>6</v>
      </c>
      <c r="W20" s="29" t="str">
        <f>IF(V20=0," ",IF(U20=0," ",VLOOKUP(V20,'[2]Risk Matrix'!$B$3:$G$8,MATCH(U20,'[2]Risk Matrix'!$B$3:$G$3,0),FALSE)))</f>
        <v>Medium</v>
      </c>
      <c r="X20" s="146"/>
      <c r="Y20" s="25">
        <v>44440</v>
      </c>
      <c r="Z20" s="26" t="s">
        <v>58</v>
      </c>
    </row>
    <row r="21" spans="2:26" s="31" customFormat="1" ht="120" x14ac:dyDescent="0.2">
      <c r="B21" s="24" t="s">
        <v>349</v>
      </c>
      <c r="C21" s="24" t="s">
        <v>294</v>
      </c>
      <c r="D21" s="25">
        <v>43413</v>
      </c>
      <c r="E21" s="26" t="s">
        <v>107</v>
      </c>
      <c r="F21" s="26" t="s">
        <v>138</v>
      </c>
      <c r="G21" s="38" t="s">
        <v>457</v>
      </c>
      <c r="H21" s="38" t="s">
        <v>458</v>
      </c>
      <c r="I21" s="26" t="s">
        <v>31</v>
      </c>
      <c r="J21" s="26" t="s">
        <v>285</v>
      </c>
      <c r="K21" s="26" t="s">
        <v>108</v>
      </c>
      <c r="L21" s="26" t="s">
        <v>143</v>
      </c>
      <c r="M21" s="26" t="s">
        <v>7</v>
      </c>
      <c r="N21" s="28" t="s">
        <v>6</v>
      </c>
      <c r="O21" s="29" t="str">
        <f>IF(N21=0," ",IF(M21=0," ",VLOOKUP(N21,'Risk Matrix'!$B$3:$G$8,MATCH(M21,'Risk Matrix'!$B$3:$G$3,0),FALSE)))</f>
        <v>Medium</v>
      </c>
      <c r="P21" s="29"/>
      <c r="Q21" s="26" t="s">
        <v>583</v>
      </c>
      <c r="R21" s="30" t="s">
        <v>107</v>
      </c>
      <c r="S21" s="25"/>
      <c r="T21" s="38" t="s">
        <v>584</v>
      </c>
      <c r="U21" s="26" t="s">
        <v>9</v>
      </c>
      <c r="V21" s="28" t="s">
        <v>0</v>
      </c>
      <c r="W21" s="29" t="str">
        <f>IF(V21=0," ",IF(U21=0," ",VLOOKUP(V21,'[2]Risk Matrix'!$B$3:$G$8,MATCH(U21,'[2]Risk Matrix'!$B$3:$G$3,0),FALSE)))</f>
        <v>Low</v>
      </c>
      <c r="X21" s="29"/>
      <c r="Y21" s="25">
        <v>44138</v>
      </c>
      <c r="Z21" s="26" t="s">
        <v>58</v>
      </c>
    </row>
    <row r="22" spans="2:26" s="31" customFormat="1" ht="117" customHeight="1" x14ac:dyDescent="0.2">
      <c r="B22" s="24" t="s">
        <v>349</v>
      </c>
      <c r="C22" s="24" t="s">
        <v>297</v>
      </c>
      <c r="D22" s="25">
        <v>43413</v>
      </c>
      <c r="E22" s="26" t="s">
        <v>107</v>
      </c>
      <c r="F22" s="26" t="s">
        <v>142</v>
      </c>
      <c r="G22" s="26" t="s">
        <v>444</v>
      </c>
      <c r="H22" s="26" t="s">
        <v>460</v>
      </c>
      <c r="I22" s="26" t="s">
        <v>32</v>
      </c>
      <c r="J22" s="26" t="s">
        <v>285</v>
      </c>
      <c r="K22" s="26" t="s">
        <v>108</v>
      </c>
      <c r="L22" s="26" t="s">
        <v>143</v>
      </c>
      <c r="M22" s="26" t="s">
        <v>9</v>
      </c>
      <c r="N22" s="28" t="s">
        <v>6</v>
      </c>
      <c r="O22" s="29" t="str">
        <f>IF(N22=0," ",IF(M22=0," ",VLOOKUP(N22,'Risk Matrix'!$B$3:$G$8,MATCH(M22,'Risk Matrix'!$B$3:$G$3,0),FALSE)))</f>
        <v>Medium</v>
      </c>
      <c r="P22" s="29"/>
      <c r="Q22" s="26" t="s">
        <v>546</v>
      </c>
      <c r="R22" s="30" t="s">
        <v>107</v>
      </c>
      <c r="S22" s="25"/>
      <c r="T22" s="38" t="s">
        <v>706</v>
      </c>
      <c r="U22" s="26" t="s">
        <v>9</v>
      </c>
      <c r="V22" s="28" t="s">
        <v>6</v>
      </c>
      <c r="W22" s="29" t="str">
        <f>IF(V22=0," ",IF(U22=0," ",VLOOKUP(V22,'[2]Risk Matrix'!$B$3:$G$8,MATCH(U22,'[2]Risk Matrix'!$B$3:$G$3,0),FALSE)))</f>
        <v>Medium</v>
      </c>
      <c r="X22" s="29"/>
      <c r="Y22" s="25">
        <v>44166</v>
      </c>
      <c r="Z22" s="26" t="s">
        <v>58</v>
      </c>
    </row>
    <row r="23" spans="2:26" s="31" customFormat="1" ht="117" customHeight="1" x14ac:dyDescent="0.2">
      <c r="B23" s="63" t="s">
        <v>704</v>
      </c>
      <c r="C23" s="24" t="s">
        <v>668</v>
      </c>
      <c r="D23" s="25">
        <v>44420</v>
      </c>
      <c r="E23" s="26" t="s">
        <v>669</v>
      </c>
      <c r="F23" s="26" t="s">
        <v>138</v>
      </c>
      <c r="G23" s="26" t="s">
        <v>670</v>
      </c>
      <c r="H23" s="26" t="s">
        <v>675</v>
      </c>
      <c r="I23" s="26" t="s">
        <v>138</v>
      </c>
      <c r="J23" s="26" t="s">
        <v>236</v>
      </c>
      <c r="K23" s="26" t="s">
        <v>542</v>
      </c>
      <c r="L23" s="26" t="s">
        <v>671</v>
      </c>
      <c r="M23" s="26" t="s">
        <v>9</v>
      </c>
      <c r="N23" s="28" t="s">
        <v>6</v>
      </c>
      <c r="O23" s="29" t="str">
        <f>IF(N23=0," ",IF(M23=0," ",VLOOKUP(N23,'Risk Matrix'!$B$3:$G$8,MATCH(M23,'Risk Matrix'!$B$3:$G$3,0),FALSE)))</f>
        <v>Medium</v>
      </c>
      <c r="P23" s="29"/>
      <c r="Q23" s="26" t="s">
        <v>672</v>
      </c>
      <c r="R23" s="30" t="s">
        <v>673</v>
      </c>
      <c r="S23" s="25"/>
      <c r="T23" s="26" t="s">
        <v>674</v>
      </c>
      <c r="U23" s="26" t="s">
        <v>9</v>
      </c>
      <c r="V23" s="28" t="s">
        <v>6</v>
      </c>
      <c r="W23" s="29" t="str">
        <f>IF(V23=0," ",IF(U23=0," ",VLOOKUP(V23,'[2]Risk Matrix'!$B$3:$G$8,MATCH(U23,'[2]Risk Matrix'!$B$3:$G$3,0),FALSE)))</f>
        <v>Medium</v>
      </c>
      <c r="X23" s="29"/>
      <c r="Y23" s="25">
        <v>44420</v>
      </c>
      <c r="Z23" s="26" t="s">
        <v>58</v>
      </c>
    </row>
    <row r="24" spans="2:26" s="31" customFormat="1" ht="120" x14ac:dyDescent="0.2">
      <c r="B24" s="24" t="s">
        <v>352</v>
      </c>
      <c r="C24" s="24" t="s">
        <v>304</v>
      </c>
      <c r="D24" s="42">
        <v>43662</v>
      </c>
      <c r="E24" s="26" t="s">
        <v>128</v>
      </c>
      <c r="F24" s="26" t="s">
        <v>138</v>
      </c>
      <c r="G24" s="26" t="s">
        <v>467</v>
      </c>
      <c r="H24" s="26" t="s">
        <v>469</v>
      </c>
      <c r="I24" s="26" t="s">
        <v>468</v>
      </c>
      <c r="J24" s="26" t="s">
        <v>285</v>
      </c>
      <c r="K24" s="26" t="s">
        <v>128</v>
      </c>
      <c r="L24" s="26" t="s">
        <v>175</v>
      </c>
      <c r="M24" s="26" t="s">
        <v>7</v>
      </c>
      <c r="N24" s="28" t="s">
        <v>6</v>
      </c>
      <c r="O24" s="29" t="str">
        <f>IF(N24=0," ",IF(M24=0," ",VLOOKUP(N24,'[3]Risk Matrix'!$B$3:$G$8,MATCH(M24,'[3]Risk Matrix'!$B$3:$G$3,0),FALSE)))</f>
        <v>Medium</v>
      </c>
      <c r="P24" s="29"/>
      <c r="Q24" s="26" t="s">
        <v>622</v>
      </c>
      <c r="R24" s="30" t="s">
        <v>408</v>
      </c>
      <c r="S24" s="25" t="s">
        <v>131</v>
      </c>
      <c r="T24" s="26" t="s">
        <v>589</v>
      </c>
      <c r="U24" s="26" t="s">
        <v>9</v>
      </c>
      <c r="V24" s="28" t="s">
        <v>6</v>
      </c>
      <c r="W24" s="29" t="str">
        <f>IF(V24=0," ",IF(U24=0," ",VLOOKUP(V24,'[2]Risk Matrix'!$B$3:$G$8,MATCH(U24,'[2]Risk Matrix'!$B$3:$G$3,0),FALSE)))</f>
        <v>Medium</v>
      </c>
      <c r="X24" s="29"/>
      <c r="Y24" s="62" t="s">
        <v>715</v>
      </c>
      <c r="Z24" s="26" t="s">
        <v>58</v>
      </c>
    </row>
    <row r="25" spans="2:26" s="57" customFormat="1" ht="131.25" customHeight="1" x14ac:dyDescent="0.2">
      <c r="B25" s="24" t="s">
        <v>180</v>
      </c>
      <c r="C25" s="24" t="s">
        <v>309</v>
      </c>
      <c r="D25" s="25" t="s">
        <v>266</v>
      </c>
      <c r="E25" s="26" t="s">
        <v>176</v>
      </c>
      <c r="F25" s="27" t="s">
        <v>138</v>
      </c>
      <c r="G25" s="26" t="s">
        <v>472</v>
      </c>
      <c r="H25" s="26" t="s">
        <v>473</v>
      </c>
      <c r="I25" s="26" t="s">
        <v>32</v>
      </c>
      <c r="J25" s="26" t="s">
        <v>285</v>
      </c>
      <c r="K25" s="26" t="s">
        <v>176</v>
      </c>
      <c r="L25" s="26" t="s">
        <v>568</v>
      </c>
      <c r="M25" s="26" t="s">
        <v>9</v>
      </c>
      <c r="N25" s="28" t="s">
        <v>6</v>
      </c>
      <c r="O25" s="146" t="str">
        <f>IF(N25=0," ",IF(M25=0," ",VLOOKUP(N25,'[4]Risk Matrix'!$B$3:$G$8,MATCH(M25,'[4]Risk Matrix'!$B$3:$G$3,0),FALSE)))</f>
        <v>Medium</v>
      </c>
      <c r="P25" s="66"/>
      <c r="Q25" s="26" t="s">
        <v>445</v>
      </c>
      <c r="R25" s="30" t="s">
        <v>569</v>
      </c>
      <c r="S25" s="25" t="s">
        <v>131</v>
      </c>
      <c r="T25" s="26" t="s">
        <v>362</v>
      </c>
      <c r="U25" s="26" t="s">
        <v>9</v>
      </c>
      <c r="V25" s="28" t="s">
        <v>6</v>
      </c>
      <c r="W25" s="29" t="str">
        <f>IF(V25=0," ",IF(U25=0," ",VLOOKUP(V25,'[2]Risk Matrix'!$B$3:$G$8,MATCH(U25,'[2]Risk Matrix'!$B$3:$G$3,0),FALSE)))</f>
        <v>Medium</v>
      </c>
      <c r="X25" s="66"/>
      <c r="Y25" s="170">
        <v>44228</v>
      </c>
      <c r="Z25" s="26" t="s">
        <v>58</v>
      </c>
    </row>
    <row r="26" spans="2:26" s="57" customFormat="1" ht="119.25" customHeight="1" x14ac:dyDescent="0.2">
      <c r="B26" s="24" t="s">
        <v>180</v>
      </c>
      <c r="C26" s="24" t="s">
        <v>310</v>
      </c>
      <c r="D26" s="25">
        <v>43935</v>
      </c>
      <c r="E26" s="26" t="s">
        <v>230</v>
      </c>
      <c r="F26" s="27" t="s">
        <v>138</v>
      </c>
      <c r="G26" s="26" t="s">
        <v>475</v>
      </c>
      <c r="H26" s="26" t="s">
        <v>476</v>
      </c>
      <c r="I26" s="26" t="s">
        <v>32</v>
      </c>
      <c r="J26" s="26" t="s">
        <v>285</v>
      </c>
      <c r="K26" s="26" t="s">
        <v>230</v>
      </c>
      <c r="L26" s="26" t="s">
        <v>267</v>
      </c>
      <c r="M26" s="26" t="s">
        <v>7</v>
      </c>
      <c r="N26" s="28" t="s">
        <v>6</v>
      </c>
      <c r="O26" s="146" t="str">
        <f>IF(N26=0," ",IF(M26=0," ",VLOOKUP(N26,'[4]Risk Matrix'!$B$3:$G$8,MATCH(M26,'[4]Risk Matrix'!$B$3:$G$3,0),FALSE)))</f>
        <v>Medium</v>
      </c>
      <c r="P26" s="66"/>
      <c r="Q26" s="26" t="s">
        <v>474</v>
      </c>
      <c r="R26" s="30" t="s">
        <v>570</v>
      </c>
      <c r="S26" s="25" t="s">
        <v>131</v>
      </c>
      <c r="T26" s="26" t="s">
        <v>363</v>
      </c>
      <c r="U26" s="26" t="s">
        <v>7</v>
      </c>
      <c r="V26" s="28" t="s">
        <v>6</v>
      </c>
      <c r="W26" s="29" t="str">
        <f>IF(V26=0," ",IF(U26=0," ",VLOOKUP(V26,'[2]Risk Matrix'!$B$3:$G$8,MATCH(U26,'[2]Risk Matrix'!$B$3:$G$3,0),FALSE)))</f>
        <v>Medium</v>
      </c>
      <c r="X26" s="66"/>
      <c r="Y26" s="170">
        <v>44228</v>
      </c>
      <c r="Z26" s="26" t="s">
        <v>58</v>
      </c>
    </row>
    <row r="27" spans="2:26" s="57" customFormat="1" ht="91.5" customHeight="1" x14ac:dyDescent="0.2">
      <c r="B27" s="24" t="s">
        <v>180</v>
      </c>
      <c r="C27" s="24" t="s">
        <v>311</v>
      </c>
      <c r="D27" s="25">
        <v>43935</v>
      </c>
      <c r="E27" s="26" t="s">
        <v>230</v>
      </c>
      <c r="F27" s="27" t="s">
        <v>268</v>
      </c>
      <c r="G27" s="136" t="s">
        <v>478</v>
      </c>
      <c r="H27" s="136" t="s">
        <v>479</v>
      </c>
      <c r="I27" s="26" t="s">
        <v>32</v>
      </c>
      <c r="J27" s="26" t="s">
        <v>285</v>
      </c>
      <c r="K27" s="26" t="s">
        <v>230</v>
      </c>
      <c r="L27" s="26" t="s">
        <v>364</v>
      </c>
      <c r="M27" s="26" t="s">
        <v>9</v>
      </c>
      <c r="N27" s="28" t="s">
        <v>4</v>
      </c>
      <c r="O27" s="146" t="str">
        <f>IF(N27=0," ",IF(M27=0," ",VLOOKUP(N27,'[4]Risk Matrix'!$B$3:$G$8,MATCH(M27,'[4]Risk Matrix'!$B$3:$G$3,0),FALSE)))</f>
        <v>Medium</v>
      </c>
      <c r="P27" s="66"/>
      <c r="Q27" s="26" t="s">
        <v>477</v>
      </c>
      <c r="R27" s="30" t="s">
        <v>570</v>
      </c>
      <c r="S27" s="25" t="s">
        <v>131</v>
      </c>
      <c r="T27" s="26" t="s">
        <v>269</v>
      </c>
      <c r="U27" s="26" t="s">
        <v>9</v>
      </c>
      <c r="V27" s="28" t="s">
        <v>4</v>
      </c>
      <c r="W27" s="29" t="str">
        <f>IF(V27=0," ",IF(U27=0," ",VLOOKUP(V27,'[2]Risk Matrix'!$B$3:$G$8,MATCH(U27,'[2]Risk Matrix'!$B$3:$G$3,0),FALSE)))</f>
        <v>Medium</v>
      </c>
      <c r="X27" s="66"/>
      <c r="Y27" s="170">
        <v>44228</v>
      </c>
      <c r="Z27" s="26" t="s">
        <v>58</v>
      </c>
    </row>
    <row r="28" spans="2:26" s="57" customFormat="1" ht="91.5" customHeight="1" x14ac:dyDescent="0.2">
      <c r="B28" s="24" t="s">
        <v>180</v>
      </c>
      <c r="C28" s="24" t="s">
        <v>430</v>
      </c>
      <c r="D28" s="25">
        <v>44056</v>
      </c>
      <c r="E28" s="26" t="s">
        <v>440</v>
      </c>
      <c r="F28" s="27" t="s">
        <v>268</v>
      </c>
      <c r="G28" s="26" t="s">
        <v>432</v>
      </c>
      <c r="H28" s="26" t="s">
        <v>480</v>
      </c>
      <c r="I28" s="26" t="s">
        <v>32</v>
      </c>
      <c r="J28" s="26" t="s">
        <v>285</v>
      </c>
      <c r="K28" s="26" t="s">
        <v>433</v>
      </c>
      <c r="L28" s="26" t="s">
        <v>434</v>
      </c>
      <c r="M28" s="26" t="s">
        <v>9</v>
      </c>
      <c r="N28" s="28" t="s">
        <v>6</v>
      </c>
      <c r="O28" s="146" t="str">
        <f>IF(N28=0," ",IF(M28=0," ",VLOOKUP(N28,'[4]Risk Matrix'!$B$3:$G$8,MATCH(M28,'[4]Risk Matrix'!$B$3:$G$3,0),FALSE)))</f>
        <v>Medium</v>
      </c>
      <c r="P28" s="66"/>
      <c r="Q28" s="136" t="s">
        <v>435</v>
      </c>
      <c r="R28" s="30" t="s">
        <v>436</v>
      </c>
      <c r="S28" s="25" t="s">
        <v>131</v>
      </c>
      <c r="T28" s="26" t="s">
        <v>437</v>
      </c>
      <c r="U28" s="26"/>
      <c r="V28" s="28"/>
      <c r="W28" s="29" t="str">
        <f>IF(V28=0," ",IF(U28=0," ",VLOOKUP(V28,'[2]Risk Matrix'!$B$3:$G$8,MATCH(U28,'[2]Risk Matrix'!$B$3:$G$3,0),FALSE)))</f>
        <v xml:space="preserve"> </v>
      </c>
      <c r="X28" s="66"/>
      <c r="Y28" s="170">
        <v>44228</v>
      </c>
      <c r="Z28" s="26" t="s">
        <v>58</v>
      </c>
    </row>
    <row r="29" spans="2:26" s="57" customFormat="1" ht="91.5" customHeight="1" x14ac:dyDescent="0.2">
      <c r="B29" s="24" t="s">
        <v>180</v>
      </c>
      <c r="C29" s="24" t="s">
        <v>431</v>
      </c>
      <c r="D29" s="25">
        <v>44056</v>
      </c>
      <c r="E29" s="26" t="s">
        <v>440</v>
      </c>
      <c r="F29" s="27" t="s">
        <v>138</v>
      </c>
      <c r="G29" s="26" t="s">
        <v>481</v>
      </c>
      <c r="H29" s="26" t="s">
        <v>482</v>
      </c>
      <c r="I29" s="26" t="s">
        <v>32</v>
      </c>
      <c r="J29" s="26" t="s">
        <v>285</v>
      </c>
      <c r="K29" s="26" t="s">
        <v>433</v>
      </c>
      <c r="L29" s="26" t="s">
        <v>434</v>
      </c>
      <c r="M29" s="26" t="s">
        <v>9</v>
      </c>
      <c r="N29" s="28" t="s">
        <v>6</v>
      </c>
      <c r="O29" s="146" t="str">
        <f>IF(N29=0," ",IF(M29=0," ",VLOOKUP(N29,'[4]Risk Matrix'!$B$3:$G$8,MATCH(M29,'[4]Risk Matrix'!$B$3:$G$3,0),FALSE)))</f>
        <v>Medium</v>
      </c>
      <c r="P29" s="66"/>
      <c r="Q29" s="26" t="s">
        <v>438</v>
      </c>
      <c r="R29" s="30" t="s">
        <v>436</v>
      </c>
      <c r="S29" s="25" t="s">
        <v>131</v>
      </c>
      <c r="T29" s="26" t="s">
        <v>439</v>
      </c>
      <c r="U29" s="26"/>
      <c r="V29" s="28"/>
      <c r="W29" s="29" t="str">
        <f>IF(V29=0," ",IF(U29=0," ",VLOOKUP(V29,'[2]Risk Matrix'!$B$3:$G$8,MATCH(U29,'[2]Risk Matrix'!$B$3:$G$3,0),FALSE)))</f>
        <v xml:space="preserve"> </v>
      </c>
      <c r="X29" s="66"/>
      <c r="Y29" s="170">
        <v>44228</v>
      </c>
      <c r="Z29" s="26" t="s">
        <v>58</v>
      </c>
    </row>
    <row r="30" spans="2:26" s="31" customFormat="1" ht="108" x14ac:dyDescent="0.2">
      <c r="B30" s="24" t="s">
        <v>171</v>
      </c>
      <c r="C30" s="63" t="s">
        <v>501</v>
      </c>
      <c r="D30" s="25">
        <v>44069</v>
      </c>
      <c r="E30" s="26" t="s">
        <v>493</v>
      </c>
      <c r="F30" s="27" t="s">
        <v>142</v>
      </c>
      <c r="G30" s="38" t="s">
        <v>449</v>
      </c>
      <c r="H30" s="38" t="s">
        <v>492</v>
      </c>
      <c r="I30" s="26" t="s">
        <v>450</v>
      </c>
      <c r="J30" s="26" t="s">
        <v>285</v>
      </c>
      <c r="K30" s="38" t="s">
        <v>494</v>
      </c>
      <c r="L30" s="38" t="s">
        <v>502</v>
      </c>
      <c r="M30" s="38" t="s">
        <v>7</v>
      </c>
      <c r="N30" s="137" t="s">
        <v>6</v>
      </c>
      <c r="O30" s="146" t="str">
        <f>IF(N30=0," ",IF(M30=0," ",VLOOKUP(N30,'[4]Risk Matrix'!$B$3:$G$8,MATCH(M30,'[4]Risk Matrix'!$B$3:$G$3,0),FALSE)))</f>
        <v>Medium</v>
      </c>
      <c r="P30" s="135"/>
      <c r="Q30" s="38" t="s">
        <v>491</v>
      </c>
      <c r="R30" s="140" t="s">
        <v>495</v>
      </c>
      <c r="S30" s="138">
        <v>44135</v>
      </c>
      <c r="T30" s="38" t="s">
        <v>712</v>
      </c>
      <c r="U30" s="38" t="s">
        <v>7</v>
      </c>
      <c r="V30" s="137" t="s">
        <v>6</v>
      </c>
      <c r="W30" s="29" t="str">
        <f>IF(V30=0," ",IF(U30=0," ",VLOOKUP(V30,'[2]Risk Matrix'!$B$3:$G$8,MATCH(U30,'[2]Risk Matrix'!$B$3:$G$3,0),FALSE)))</f>
        <v>Medium</v>
      </c>
      <c r="X30" s="139"/>
      <c r="Y30" s="138">
        <v>44462</v>
      </c>
      <c r="Z30" s="38" t="s">
        <v>58</v>
      </c>
    </row>
    <row r="31" spans="2:26" s="31" customFormat="1" ht="60" x14ac:dyDescent="0.2">
      <c r="B31" s="63" t="s">
        <v>705</v>
      </c>
      <c r="C31" s="63" t="s">
        <v>631</v>
      </c>
      <c r="D31" s="25">
        <v>44383</v>
      </c>
      <c r="E31" s="26" t="s">
        <v>635</v>
      </c>
      <c r="F31" s="27" t="s">
        <v>636</v>
      </c>
      <c r="G31" s="38" t="s">
        <v>692</v>
      </c>
      <c r="H31" s="38" t="s">
        <v>693</v>
      </c>
      <c r="I31" s="26" t="s">
        <v>637</v>
      </c>
      <c r="J31" s="26" t="s">
        <v>236</v>
      </c>
      <c r="K31" s="38" t="s">
        <v>542</v>
      </c>
      <c r="L31" s="38" t="s">
        <v>684</v>
      </c>
      <c r="M31" s="38" t="s">
        <v>7</v>
      </c>
      <c r="N31" s="137" t="s">
        <v>6</v>
      </c>
      <c r="O31" s="146" t="str">
        <f>IF(N31=0," ",IF(M31=0," ",VLOOKUP(N31,'[4]Risk Matrix'!$B$3:$G$8,MATCH(M31,'[4]Risk Matrix'!$B$3:$G$3,0),FALSE)))</f>
        <v>Medium</v>
      </c>
      <c r="P31" s="135"/>
      <c r="Q31" s="38" t="s">
        <v>694</v>
      </c>
      <c r="R31" s="140"/>
      <c r="S31" s="138"/>
      <c r="T31" s="38" t="s">
        <v>720</v>
      </c>
      <c r="U31" s="38" t="s">
        <v>7</v>
      </c>
      <c r="V31" s="137" t="s">
        <v>6</v>
      </c>
      <c r="W31" s="29" t="str">
        <f>IF(V31=0," ",IF(U31=0," ",VLOOKUP(V31,'[2]Risk Matrix'!$B$3:$G$8,MATCH(U31,'[2]Risk Matrix'!$B$3:$G$3,0),FALSE)))</f>
        <v>Medium</v>
      </c>
      <c r="X31" s="139"/>
      <c r="Y31" s="138">
        <v>44475</v>
      </c>
      <c r="Z31" s="38" t="s">
        <v>58</v>
      </c>
    </row>
    <row r="32" spans="2:26" s="31" customFormat="1" ht="268.5" customHeight="1" x14ac:dyDescent="0.2">
      <c r="B32" s="24" t="s">
        <v>447</v>
      </c>
      <c r="C32" s="24" t="s">
        <v>448</v>
      </c>
      <c r="D32" s="25">
        <v>44063</v>
      </c>
      <c r="E32" s="26" t="s">
        <v>64</v>
      </c>
      <c r="F32" s="27" t="s">
        <v>138</v>
      </c>
      <c r="G32" s="38" t="s">
        <v>496</v>
      </c>
      <c r="H32" s="38" t="s">
        <v>516</v>
      </c>
      <c r="I32" s="26" t="s">
        <v>468</v>
      </c>
      <c r="J32" s="26" t="s">
        <v>236</v>
      </c>
      <c r="K32" s="26" t="s">
        <v>406</v>
      </c>
      <c r="L32" s="26" t="s">
        <v>571</v>
      </c>
      <c r="M32" s="26" t="s">
        <v>7</v>
      </c>
      <c r="N32" s="28" t="s">
        <v>6</v>
      </c>
      <c r="O32" s="146" t="str">
        <f>IF(N32=0," ",IF(M32=0," ",VLOOKUP(N32,'[4]Risk Matrix'!$B$3:$G$8,MATCH(M32,'[4]Risk Matrix'!$B$3:$G$3,0),FALSE)))</f>
        <v>Medium</v>
      </c>
      <c r="P32" s="29"/>
      <c r="Q32" s="26" t="s">
        <v>497</v>
      </c>
      <c r="R32" s="30" t="s">
        <v>205</v>
      </c>
      <c r="S32" s="25">
        <v>44651</v>
      </c>
      <c r="T32" s="26" t="s">
        <v>713</v>
      </c>
      <c r="U32" s="26" t="s">
        <v>9</v>
      </c>
      <c r="V32" s="28" t="s">
        <v>6</v>
      </c>
      <c r="W32" s="29" t="str">
        <f>IF(V32=0," ",IF(U32=0," ",VLOOKUP(V32,'[2]Risk Matrix'!$B$3:$G$8,MATCH(U32,'[2]Risk Matrix'!$B$3:$G$3,0),FALSE)))</f>
        <v>Medium</v>
      </c>
      <c r="X32" s="29"/>
      <c r="Y32" s="25">
        <v>44475</v>
      </c>
      <c r="Z32" s="26" t="s">
        <v>58</v>
      </c>
    </row>
    <row r="33" spans="2:26" s="31" customFormat="1" ht="144" x14ac:dyDescent="0.2">
      <c r="B33" s="24" t="s">
        <v>447</v>
      </c>
      <c r="C33" s="24" t="s">
        <v>510</v>
      </c>
      <c r="D33" s="25">
        <v>44112</v>
      </c>
      <c r="E33" s="26" t="s">
        <v>220</v>
      </c>
      <c r="F33" s="27" t="s">
        <v>138</v>
      </c>
      <c r="G33" s="38" t="s">
        <v>511</v>
      </c>
      <c r="H33" s="38" t="s">
        <v>515</v>
      </c>
      <c r="I33" s="26" t="s">
        <v>224</v>
      </c>
      <c r="J33" s="26" t="s">
        <v>236</v>
      </c>
      <c r="K33" s="26" t="s">
        <v>406</v>
      </c>
      <c r="L33" s="26" t="s">
        <v>512</v>
      </c>
      <c r="M33" s="26" t="s">
        <v>7</v>
      </c>
      <c r="N33" s="28" t="s">
        <v>6</v>
      </c>
      <c r="O33" s="146" t="str">
        <f>IF(N33=0," ",IF(M33=0," ",VLOOKUP(N33,'[4]Risk Matrix'!$B$3:$G$8,MATCH(M33,'[4]Risk Matrix'!$B$3:$G$3,0),FALSE)))</f>
        <v>Medium</v>
      </c>
      <c r="P33" s="29"/>
      <c r="Q33" s="26" t="s">
        <v>497</v>
      </c>
      <c r="R33" s="30" t="s">
        <v>205</v>
      </c>
      <c r="S33" s="25">
        <v>44651</v>
      </c>
      <c r="T33" s="26" t="s">
        <v>607</v>
      </c>
      <c r="U33" s="26" t="s">
        <v>9</v>
      </c>
      <c r="V33" s="28" t="s">
        <v>6</v>
      </c>
      <c r="W33" s="29" t="str">
        <f>IF(V33=0," ",IF(U33=0," ",VLOOKUP(V33,'[2]Risk Matrix'!$B$3:$G$8,MATCH(U33,'[2]Risk Matrix'!$B$3:$G$3,0),FALSE)))</f>
        <v>Medium</v>
      </c>
      <c r="X33" s="29"/>
      <c r="Y33" s="25">
        <v>44350</v>
      </c>
      <c r="Z33" s="26" t="s">
        <v>58</v>
      </c>
    </row>
    <row r="34" spans="2:26" s="31" customFormat="1" ht="72" x14ac:dyDescent="0.2">
      <c r="B34" s="24" t="s">
        <v>447</v>
      </c>
      <c r="C34" s="24" t="s">
        <v>535</v>
      </c>
      <c r="D34" s="25">
        <v>44166</v>
      </c>
      <c r="E34" s="26" t="s">
        <v>236</v>
      </c>
      <c r="F34" s="27" t="s">
        <v>289</v>
      </c>
      <c r="G34" s="38" t="s">
        <v>536</v>
      </c>
      <c r="H34" s="38" t="s">
        <v>537</v>
      </c>
      <c r="I34" s="26" t="s">
        <v>450</v>
      </c>
      <c r="J34" s="26" t="s">
        <v>276</v>
      </c>
      <c r="K34" s="26" t="s">
        <v>538</v>
      </c>
      <c r="L34" s="26" t="s">
        <v>539</v>
      </c>
      <c r="M34" s="26" t="s">
        <v>9</v>
      </c>
      <c r="N34" s="28" t="s">
        <v>6</v>
      </c>
      <c r="O34" s="146" t="str">
        <f>IF(N34=0," ",IF(M34=0," ",VLOOKUP(N34,'[4]Risk Matrix'!$B$3:$G$8,MATCH(M34,'[4]Risk Matrix'!$B$3:$G$3,0),FALSE)))</f>
        <v>Medium</v>
      </c>
      <c r="P34" s="29"/>
      <c r="Q34" s="26" t="s">
        <v>547</v>
      </c>
      <c r="R34" s="30" t="s">
        <v>225</v>
      </c>
      <c r="S34" s="25">
        <v>44182</v>
      </c>
      <c r="T34" s="26" t="s">
        <v>574</v>
      </c>
      <c r="U34" s="26" t="s">
        <v>1</v>
      </c>
      <c r="V34" s="28" t="s">
        <v>6</v>
      </c>
      <c r="W34" s="29" t="str">
        <f>IF(V34=0," ",IF(U34=0," ",VLOOKUP(V34,'[2]Risk Matrix'!$B$3:$G$8,MATCH(U34,'[2]Risk Matrix'!$B$3:$G$3,0),FALSE)))</f>
        <v>Low</v>
      </c>
      <c r="X34" s="29"/>
      <c r="Y34" s="25">
        <v>44256</v>
      </c>
      <c r="Z34" s="26" t="s">
        <v>58</v>
      </c>
    </row>
    <row r="35" spans="2:26" s="31" customFormat="1" ht="205.5" customHeight="1" x14ac:dyDescent="0.2">
      <c r="B35" s="24" t="s">
        <v>565</v>
      </c>
      <c r="C35" s="24" t="s">
        <v>540</v>
      </c>
      <c r="D35" s="25">
        <v>44166</v>
      </c>
      <c r="E35" s="26" t="s">
        <v>236</v>
      </c>
      <c r="F35" s="27" t="s">
        <v>289</v>
      </c>
      <c r="G35" s="38" t="s">
        <v>549</v>
      </c>
      <c r="H35" s="38" t="s">
        <v>541</v>
      </c>
      <c r="I35" s="26" t="s">
        <v>224</v>
      </c>
      <c r="J35" s="26" t="s">
        <v>236</v>
      </c>
      <c r="K35" s="26" t="s">
        <v>542</v>
      </c>
      <c r="L35" s="26" t="s">
        <v>548</v>
      </c>
      <c r="M35" s="26" t="s">
        <v>5</v>
      </c>
      <c r="N35" s="28" t="s">
        <v>8</v>
      </c>
      <c r="O35" s="146" t="str">
        <f>IF(N35=0," ",IF(M35=0," ",VLOOKUP(N35,'[4]Risk Matrix'!$B$3:$G$8,MATCH(M35,'[4]Risk Matrix'!$B$3:$G$3,0),FALSE)))</f>
        <v>Medium</v>
      </c>
      <c r="P35" s="29"/>
      <c r="Q35" s="26" t="s">
        <v>566</v>
      </c>
      <c r="R35" s="30" t="s">
        <v>550</v>
      </c>
      <c r="S35" s="25">
        <v>44207</v>
      </c>
      <c r="T35" s="26" t="s">
        <v>714</v>
      </c>
      <c r="U35" s="26" t="s">
        <v>5</v>
      </c>
      <c r="V35" s="28" t="s">
        <v>8</v>
      </c>
      <c r="W35" s="29" t="str">
        <f>IF(V35=0," ",IF(U35=0," ",VLOOKUP(V35,'[2]Risk Matrix'!$B$3:$G$8,MATCH(U35,'[2]Risk Matrix'!$B$3:$G$3,0),FALSE)))</f>
        <v>Medium</v>
      </c>
      <c r="X35" s="29"/>
      <c r="Y35" s="25">
        <v>44467</v>
      </c>
      <c r="Z35" s="26" t="s">
        <v>58</v>
      </c>
    </row>
    <row r="36" spans="2:26" s="172" customFormat="1" ht="60" x14ac:dyDescent="0.2">
      <c r="B36" s="24" t="s">
        <v>447</v>
      </c>
      <c r="C36" s="173" t="s">
        <v>575</v>
      </c>
      <c r="D36" s="25">
        <v>44222</v>
      </c>
      <c r="E36" s="26" t="s">
        <v>236</v>
      </c>
      <c r="F36" s="27" t="s">
        <v>289</v>
      </c>
      <c r="G36" s="174" t="s">
        <v>576</v>
      </c>
      <c r="H36" s="174" t="s">
        <v>591</v>
      </c>
      <c r="I36" s="26" t="s">
        <v>577</v>
      </c>
      <c r="J36" s="26" t="s">
        <v>236</v>
      </c>
      <c r="K36" s="26" t="s">
        <v>542</v>
      </c>
      <c r="L36" s="174" t="s">
        <v>592</v>
      </c>
      <c r="M36" s="26" t="s">
        <v>9</v>
      </c>
      <c r="N36" s="28" t="s">
        <v>6</v>
      </c>
      <c r="O36" s="146" t="str">
        <f>IF(N36=0," ",IF(M36=0," ",VLOOKUP(N36,'[4]Risk Matrix'!$B$3:$G$8,MATCH(M36,'[4]Risk Matrix'!$B$3:$G$3,0),FALSE)))</f>
        <v>Medium</v>
      </c>
      <c r="P36" s="174"/>
      <c r="Q36" s="174" t="s">
        <v>578</v>
      </c>
      <c r="R36" s="30" t="s">
        <v>146</v>
      </c>
      <c r="S36" s="25">
        <v>44834</v>
      </c>
      <c r="T36" s="174" t="s">
        <v>664</v>
      </c>
      <c r="U36" s="26" t="s">
        <v>9</v>
      </c>
      <c r="V36" s="28" t="s">
        <v>6</v>
      </c>
      <c r="W36" s="146" t="str">
        <f>IF(V36=0," ",IF(U36=0," ",VLOOKUP(V36,'[2]Risk Matrix'!$B$3:$G$8,MATCH(U36,'[2]Risk Matrix'!$B$3:$G$3,0),FALSE)))</f>
        <v>Medium</v>
      </c>
      <c r="X36" s="174"/>
      <c r="Y36" s="25">
        <v>44420</v>
      </c>
      <c r="Z36" s="26" t="s">
        <v>58</v>
      </c>
    </row>
    <row r="37" spans="2:26" s="172" customFormat="1" ht="60" x14ac:dyDescent="0.2">
      <c r="B37" s="24" t="s">
        <v>447</v>
      </c>
      <c r="C37" s="173" t="s">
        <v>579</v>
      </c>
      <c r="D37" s="25">
        <v>44222</v>
      </c>
      <c r="E37" s="26" t="s">
        <v>236</v>
      </c>
      <c r="F37" s="27" t="s">
        <v>289</v>
      </c>
      <c r="G37" s="174" t="s">
        <v>580</v>
      </c>
      <c r="H37" s="174" t="s">
        <v>591</v>
      </c>
      <c r="I37" s="26" t="s">
        <v>577</v>
      </c>
      <c r="J37" s="26" t="s">
        <v>236</v>
      </c>
      <c r="K37" s="26" t="s">
        <v>542</v>
      </c>
      <c r="L37" s="174" t="s">
        <v>592</v>
      </c>
      <c r="M37" s="26" t="s">
        <v>9</v>
      </c>
      <c r="N37" s="28" t="s">
        <v>6</v>
      </c>
      <c r="O37" s="146" t="str">
        <f>IF(N37=0," ",IF(M37=0," ",VLOOKUP(N37,'[4]Risk Matrix'!$B$3:$G$8,MATCH(M37,'[4]Risk Matrix'!$B$3:$G$3,0),FALSE)))</f>
        <v>Medium</v>
      </c>
      <c r="P37" s="174"/>
      <c r="Q37" s="174" t="s">
        <v>578</v>
      </c>
      <c r="R37" s="30" t="s">
        <v>146</v>
      </c>
      <c r="S37" s="25">
        <v>44834</v>
      </c>
      <c r="T37" s="212" t="s">
        <v>716</v>
      </c>
      <c r="U37" s="26" t="s">
        <v>9</v>
      </c>
      <c r="V37" s="28" t="s">
        <v>6</v>
      </c>
      <c r="W37" s="146" t="str">
        <f>IF(V37=0," ",IF(U37=0," ",VLOOKUP(V37,'[2]Risk Matrix'!$B$3:$G$8,MATCH(U37,'[2]Risk Matrix'!$B$3:$G$3,0),FALSE)))</f>
        <v>Medium</v>
      </c>
      <c r="X37" s="174"/>
      <c r="Y37" s="25">
        <v>44460</v>
      </c>
      <c r="Z37" s="26" t="s">
        <v>58</v>
      </c>
    </row>
    <row r="38" spans="2:26" s="172" customFormat="1" ht="60" x14ac:dyDescent="0.2">
      <c r="B38" s="24" t="s">
        <v>447</v>
      </c>
      <c r="C38" s="173" t="s">
        <v>581</v>
      </c>
      <c r="D38" s="25">
        <v>44222</v>
      </c>
      <c r="E38" s="26" t="s">
        <v>236</v>
      </c>
      <c r="F38" s="27" t="s">
        <v>289</v>
      </c>
      <c r="G38" s="174" t="s">
        <v>582</v>
      </c>
      <c r="H38" s="174" t="s">
        <v>591</v>
      </c>
      <c r="I38" s="26" t="s">
        <v>577</v>
      </c>
      <c r="J38" s="26" t="s">
        <v>236</v>
      </c>
      <c r="K38" s="26" t="s">
        <v>542</v>
      </c>
      <c r="L38" s="174" t="s">
        <v>592</v>
      </c>
      <c r="M38" s="26" t="s">
        <v>9</v>
      </c>
      <c r="N38" s="28" t="s">
        <v>6</v>
      </c>
      <c r="O38" s="146" t="str">
        <f>IF(N38=0," ",IF(M38=0," ",VLOOKUP(N38,'[4]Risk Matrix'!$B$3:$G$8,MATCH(M38,'[4]Risk Matrix'!$B$3:$G$3,0),FALSE)))</f>
        <v>Medium</v>
      </c>
      <c r="P38" s="174"/>
      <c r="Q38" s="174" t="s">
        <v>578</v>
      </c>
      <c r="R38" s="30" t="s">
        <v>146</v>
      </c>
      <c r="S38" s="25">
        <v>44834</v>
      </c>
      <c r="T38" s="212" t="s">
        <v>717</v>
      </c>
      <c r="U38" s="26" t="s">
        <v>9</v>
      </c>
      <c r="V38" s="28" t="s">
        <v>6</v>
      </c>
      <c r="W38" s="146" t="str">
        <f>IF(V38=0," ",IF(U38=0," ",VLOOKUP(V38,'[2]Risk Matrix'!$B$3:$G$8,MATCH(U38,'[2]Risk Matrix'!$B$3:$G$3,0),FALSE)))</f>
        <v>Medium</v>
      </c>
      <c r="X38" s="174"/>
      <c r="Y38" s="25">
        <v>44460</v>
      </c>
      <c r="Z38" s="26" t="s">
        <v>58</v>
      </c>
    </row>
    <row r="39" spans="2:26" s="203" customFormat="1" ht="60" x14ac:dyDescent="0.2">
      <c r="B39" s="204" t="s">
        <v>727</v>
      </c>
      <c r="C39" s="211" t="s">
        <v>726</v>
      </c>
      <c r="D39" s="205">
        <v>44465</v>
      </c>
      <c r="E39" s="206" t="s">
        <v>236</v>
      </c>
      <c r="F39" s="207" t="s">
        <v>289</v>
      </c>
      <c r="G39" s="212" t="s">
        <v>718</v>
      </c>
      <c r="H39" s="212" t="s">
        <v>591</v>
      </c>
      <c r="I39" s="206" t="s">
        <v>577</v>
      </c>
      <c r="J39" s="206" t="s">
        <v>236</v>
      </c>
      <c r="K39" s="206" t="s">
        <v>542</v>
      </c>
      <c r="L39" s="212" t="s">
        <v>592</v>
      </c>
      <c r="M39" s="206" t="s">
        <v>9</v>
      </c>
      <c r="N39" s="208" t="s">
        <v>6</v>
      </c>
      <c r="O39" s="210" t="str">
        <f>IF(N39=0," ",IF(M39=0," ",VLOOKUP(N39,'[4]Risk Matrix'!$B$3:$G$8,MATCH(M39,'[4]Risk Matrix'!$B$3:$G$3,0),FALSE)))</f>
        <v>Medium</v>
      </c>
      <c r="P39" s="212"/>
      <c r="Q39" s="212" t="s">
        <v>578</v>
      </c>
      <c r="R39" s="209" t="s">
        <v>146</v>
      </c>
      <c r="S39" s="205">
        <v>44912</v>
      </c>
      <c r="T39" s="212" t="s">
        <v>719</v>
      </c>
      <c r="U39" s="206" t="s">
        <v>9</v>
      </c>
      <c r="V39" s="208" t="s">
        <v>6</v>
      </c>
      <c r="W39" s="210" t="str">
        <f>IF(V39=0," ",IF(U39=0," ",VLOOKUP(V39,'[2]Risk Matrix'!$B$3:$G$8,MATCH(U39,'[2]Risk Matrix'!$B$3:$G$3,0),FALSE)))</f>
        <v>Medium</v>
      </c>
      <c r="X39" s="212"/>
      <c r="Y39" s="205">
        <v>44460</v>
      </c>
      <c r="Z39" s="206" t="s">
        <v>58</v>
      </c>
    </row>
    <row r="40" spans="2:26" s="172" customFormat="1" ht="108" x14ac:dyDescent="0.2">
      <c r="B40" s="24" t="s">
        <v>629</v>
      </c>
      <c r="C40" s="173" t="s">
        <v>593</v>
      </c>
      <c r="D40" s="25">
        <v>44333</v>
      </c>
      <c r="E40" s="26" t="s">
        <v>285</v>
      </c>
      <c r="F40" s="27" t="s">
        <v>594</v>
      </c>
      <c r="G40" s="174" t="s">
        <v>627</v>
      </c>
      <c r="H40" s="174" t="s">
        <v>597</v>
      </c>
      <c r="I40" s="26" t="s">
        <v>138</v>
      </c>
      <c r="J40" s="26" t="s">
        <v>236</v>
      </c>
      <c r="K40" s="26" t="s">
        <v>542</v>
      </c>
      <c r="L40" s="174" t="s">
        <v>596</v>
      </c>
      <c r="M40" s="26" t="s">
        <v>9</v>
      </c>
      <c r="N40" s="28" t="s">
        <v>6</v>
      </c>
      <c r="O40" s="146" t="str">
        <f>IF(N40=0," ",IF(M40=0," ",VLOOKUP(N40,'[4]Risk Matrix'!$B$3:$G$8,MATCH(M40,'[4]Risk Matrix'!$B$3:$G$3,0),FALSE)))</f>
        <v>Medium</v>
      </c>
      <c r="P40" s="174"/>
      <c r="Q40" s="174" t="s">
        <v>595</v>
      </c>
      <c r="R40" s="30" t="s">
        <v>205</v>
      </c>
      <c r="S40" s="25">
        <v>44286</v>
      </c>
      <c r="T40" s="174" t="s">
        <v>676</v>
      </c>
      <c r="U40" s="26" t="s">
        <v>9</v>
      </c>
      <c r="V40" s="28" t="s">
        <v>6</v>
      </c>
      <c r="W40" s="146" t="str">
        <f>IF(V40=0," ",IF(U40=0," ",VLOOKUP(V40,'[2]Risk Matrix'!$B$3:$G$8,MATCH(U40,'[2]Risk Matrix'!$B$3:$G$3,0),FALSE)))</f>
        <v>Medium</v>
      </c>
      <c r="X40" s="174"/>
      <c r="Y40" s="25">
        <v>44420</v>
      </c>
      <c r="Z40" s="26" t="s">
        <v>58</v>
      </c>
    </row>
    <row r="41" spans="2:26" s="172" customFormat="1" ht="147.75" customHeight="1" x14ac:dyDescent="0.2">
      <c r="B41" s="24" t="s">
        <v>629</v>
      </c>
      <c r="C41" s="173" t="s">
        <v>598</v>
      </c>
      <c r="D41" s="25">
        <v>44340</v>
      </c>
      <c r="E41" s="26" t="s">
        <v>599</v>
      </c>
      <c r="F41" s="27" t="s">
        <v>594</v>
      </c>
      <c r="G41" s="174" t="s">
        <v>600</v>
      </c>
      <c r="H41" s="174" t="s">
        <v>601</v>
      </c>
      <c r="I41" s="26" t="s">
        <v>602</v>
      </c>
      <c r="J41" s="26" t="s">
        <v>236</v>
      </c>
      <c r="K41" s="26" t="s">
        <v>542</v>
      </c>
      <c r="L41" s="174" t="s">
        <v>603</v>
      </c>
      <c r="M41" s="26" t="s">
        <v>9</v>
      </c>
      <c r="N41" s="28" t="s">
        <v>6</v>
      </c>
      <c r="O41" s="146" t="str">
        <f>IF(N41=0," ",IF(M41=0," ",VLOOKUP(N41,'[4]Risk Matrix'!$B$3:$G$8,MATCH(M41,'[4]Risk Matrix'!$B$3:$G$3,0),FALSE)))</f>
        <v>Medium</v>
      </c>
      <c r="P41" s="174"/>
      <c r="Q41" s="174" t="s">
        <v>604</v>
      </c>
      <c r="R41" s="30" t="s">
        <v>205</v>
      </c>
      <c r="S41" s="25">
        <v>44651</v>
      </c>
      <c r="T41" s="174" t="s">
        <v>677</v>
      </c>
      <c r="U41" s="26" t="s">
        <v>9</v>
      </c>
      <c r="V41" s="28" t="s">
        <v>6</v>
      </c>
      <c r="W41" s="146" t="str">
        <f>IF(V41=0," ",IF(U41=0," ",VLOOKUP(V41,'[2]Risk Matrix'!$B$3:$G$8,MATCH(U41,'[2]Risk Matrix'!$B$3:$G$3,0),FALSE)))</f>
        <v>Medium</v>
      </c>
      <c r="X41" s="174"/>
      <c r="Y41" s="25">
        <v>44349</v>
      </c>
      <c r="Z41" s="26" t="s">
        <v>58</v>
      </c>
    </row>
    <row r="42" spans="2:26" s="172" customFormat="1" ht="96" x14ac:dyDescent="0.2">
      <c r="B42" s="63" t="s">
        <v>565</v>
      </c>
      <c r="C42" s="173" t="s">
        <v>678</v>
      </c>
      <c r="D42" s="25">
        <v>44420</v>
      </c>
      <c r="E42" s="26" t="s">
        <v>599</v>
      </c>
      <c r="F42" s="27" t="s">
        <v>289</v>
      </c>
      <c r="G42" s="200" t="s">
        <v>685</v>
      </c>
      <c r="H42" s="200" t="s">
        <v>679</v>
      </c>
      <c r="I42" s="26" t="s">
        <v>680</v>
      </c>
      <c r="J42" s="26" t="s">
        <v>236</v>
      </c>
      <c r="K42" s="26" t="s">
        <v>542</v>
      </c>
      <c r="L42" s="174" t="s">
        <v>681</v>
      </c>
      <c r="M42" s="26" t="s">
        <v>7</v>
      </c>
      <c r="N42" s="28" t="s">
        <v>6</v>
      </c>
      <c r="O42" s="146" t="str">
        <f>IF(N42=0," ",IF(M42=0," ",VLOOKUP(N42,'[4]Risk Matrix'!$B$3:$G$8,MATCH(M42,'[4]Risk Matrix'!$B$3:$G$3,0),FALSE)))</f>
        <v>Medium</v>
      </c>
      <c r="P42" s="174"/>
      <c r="Q42" s="174" t="s">
        <v>682</v>
      </c>
      <c r="R42" s="30" t="s">
        <v>205</v>
      </c>
      <c r="S42" s="25">
        <v>44651</v>
      </c>
      <c r="T42" s="200" t="s">
        <v>691</v>
      </c>
      <c r="U42" s="26" t="s">
        <v>9</v>
      </c>
      <c r="V42" s="28" t="s">
        <v>6</v>
      </c>
      <c r="W42" s="146" t="str">
        <f>IF(V42=0," ",IF(U42=0," ",VLOOKUP(V42,'[2]Risk Matrix'!$B$3:$G$8,MATCH(U42,'[2]Risk Matrix'!$B$3:$G$3,0),FALSE)))</f>
        <v>Medium</v>
      </c>
      <c r="X42" s="174"/>
      <c r="Y42" s="25">
        <v>44425</v>
      </c>
      <c r="Z42" s="26" t="s">
        <v>58</v>
      </c>
    </row>
    <row r="43" spans="2:26" s="172" customFormat="1" ht="48" x14ac:dyDescent="0.2">
      <c r="B43" s="63" t="s">
        <v>565</v>
      </c>
      <c r="C43" s="173" t="s">
        <v>695</v>
      </c>
      <c r="D43" s="25">
        <v>44440</v>
      </c>
      <c r="E43" s="26" t="s">
        <v>236</v>
      </c>
      <c r="F43" s="27" t="s">
        <v>289</v>
      </c>
      <c r="G43" s="200" t="s">
        <v>699</v>
      </c>
      <c r="H43" s="200" t="s">
        <v>700</v>
      </c>
      <c r="I43" s="26" t="s">
        <v>594</v>
      </c>
      <c r="J43" s="26" t="s">
        <v>236</v>
      </c>
      <c r="K43" s="26" t="s">
        <v>542</v>
      </c>
      <c r="L43" s="174" t="s">
        <v>696</v>
      </c>
      <c r="M43" s="26" t="s">
        <v>7</v>
      </c>
      <c r="N43" s="28" t="s">
        <v>6</v>
      </c>
      <c r="O43" s="146" t="str">
        <f>IF(N43=0," ",IF(M43=0," ",VLOOKUP(N43,'[4]Risk Matrix'!$B$3:$G$8,MATCH(M43,'[4]Risk Matrix'!$B$3:$G$3,0),FALSE)))</f>
        <v>Medium</v>
      </c>
      <c r="P43" s="174"/>
      <c r="Q43" s="174" t="s">
        <v>697</v>
      </c>
      <c r="R43" s="30" t="s">
        <v>205</v>
      </c>
      <c r="S43" s="25">
        <v>44651</v>
      </c>
      <c r="T43" s="174" t="s">
        <v>698</v>
      </c>
      <c r="U43" s="26" t="s">
        <v>7</v>
      </c>
      <c r="V43" s="28" t="s">
        <v>6</v>
      </c>
      <c r="W43" s="146" t="str">
        <f>IF(V43=0," ",IF(U43=0," ",VLOOKUP(V43,'[2]Risk Matrix'!$B$3:$G$8,MATCH(U43,'[2]Risk Matrix'!$B$3:$G$3,0),FALSE)))</f>
        <v>Medium</v>
      </c>
      <c r="X43" s="174"/>
      <c r="Y43" s="25">
        <v>44440</v>
      </c>
      <c r="Z43" s="26" t="s">
        <v>58</v>
      </c>
    </row>
    <row r="44" spans="2:26" s="172" customFormat="1" ht="60" x14ac:dyDescent="0.2">
      <c r="B44" s="24" t="s">
        <v>447</v>
      </c>
      <c r="C44" s="173" t="s">
        <v>711</v>
      </c>
      <c r="D44" s="25">
        <v>44475</v>
      </c>
      <c r="E44" s="26" t="s">
        <v>599</v>
      </c>
      <c r="F44" s="27" t="s">
        <v>289</v>
      </c>
      <c r="G44" s="174" t="s">
        <v>707</v>
      </c>
      <c r="H44" s="174" t="s">
        <v>708</v>
      </c>
      <c r="I44" s="26" t="s">
        <v>680</v>
      </c>
      <c r="J44" s="26" t="s">
        <v>236</v>
      </c>
      <c r="K44" s="26" t="s">
        <v>542</v>
      </c>
      <c r="L44" s="174" t="s">
        <v>696</v>
      </c>
      <c r="M44" s="26" t="s">
        <v>7</v>
      </c>
      <c r="N44" s="28" t="s">
        <v>6</v>
      </c>
      <c r="O44" s="146" t="str">
        <f>IF(N44=0," ",IF(M44=0," ",VLOOKUP(N44,'[4]Risk Matrix'!$B$3:$G$8,MATCH(M44,'[4]Risk Matrix'!$B$3:$G$3,0),FALSE)))</f>
        <v>Medium</v>
      </c>
      <c r="P44" s="174"/>
      <c r="Q44" s="174" t="s">
        <v>709</v>
      </c>
      <c r="R44" s="30"/>
      <c r="S44" s="25"/>
      <c r="T44" s="174" t="s">
        <v>710</v>
      </c>
      <c r="U44" s="26" t="s">
        <v>7</v>
      </c>
      <c r="V44" s="28" t="s">
        <v>6</v>
      </c>
      <c r="W44" s="146" t="str">
        <f>IF(V44=0," ",IF(U44=0," ",VLOOKUP(V44,'[2]Risk Matrix'!$B$3:$G$8,MATCH(U44,'[2]Risk Matrix'!$B$3:$G$3,0),FALSE)))</f>
        <v>Medium</v>
      </c>
      <c r="X44" s="174"/>
      <c r="Y44" s="25">
        <v>44475</v>
      </c>
      <c r="Z44" s="26" t="s">
        <v>58</v>
      </c>
    </row>
    <row r="49" spans="20:20" x14ac:dyDescent="0.2">
      <c r="T49" s="201"/>
    </row>
    <row r="50" spans="20:20" x14ac:dyDescent="0.2">
      <c r="T50" s="202"/>
    </row>
  </sheetData>
  <sheetProtection formatCells="0" formatColumns="0" formatRows="0" insertColumns="0" sort="0" autoFilter="0"/>
  <autoFilter ref="C6:Z44" xr:uid="{00000000-0009-0000-0000-000001000000}"/>
  <mergeCells count="4">
    <mergeCell ref="L5:O5"/>
    <mergeCell ref="Q5:W5"/>
    <mergeCell ref="Y5:Z5"/>
    <mergeCell ref="B5:G5"/>
  </mergeCells>
  <phoneticPr fontId="13" type="noConversion"/>
  <conditionalFormatting sqref="O7:P7 O8:O12 W7:X7 O25:O32 W8:W32">
    <cfRule type="cellIs" dxfId="835" priority="599" operator="equal">
      <formula>"Low"</formula>
    </cfRule>
    <cfRule type="cellIs" dxfId="834" priority="600" operator="equal">
      <formula>"Medium"</formula>
    </cfRule>
    <cfRule type="cellIs" dxfId="833" priority="601" operator="equal">
      <formula>"High"</formula>
    </cfRule>
  </conditionalFormatting>
  <conditionalFormatting sqref="P7">
    <cfRule type="cellIs" dxfId="832" priority="602" operator="equal">
      <formula>"Low"</formula>
    </cfRule>
    <cfRule type="cellIs" dxfId="831" priority="603" operator="equal">
      <formula>"Medium"</formula>
    </cfRule>
    <cfRule type="cellIs" dxfId="830" priority="604" operator="equal">
      <formula>"High"</formula>
    </cfRule>
  </conditionalFormatting>
  <conditionalFormatting sqref="X22:X23">
    <cfRule type="cellIs" dxfId="829" priority="497" operator="equal">
      <formula>"Low"</formula>
    </cfRule>
    <cfRule type="cellIs" dxfId="828" priority="498" operator="equal">
      <formula>"Medium"</formula>
    </cfRule>
    <cfRule type="cellIs" dxfId="827" priority="499" operator="equal">
      <formula>"High"</formula>
    </cfRule>
  </conditionalFormatting>
  <conditionalFormatting sqref="X22:X23">
    <cfRule type="cellIs" dxfId="826" priority="494" operator="equal">
      <formula>"Low"</formula>
    </cfRule>
    <cfRule type="cellIs" dxfId="825" priority="495" operator="equal">
      <formula>"Medium"</formula>
    </cfRule>
    <cfRule type="cellIs" dxfId="824" priority="496" operator="equal">
      <formula>"High"</formula>
    </cfRule>
  </conditionalFormatting>
  <conditionalFormatting sqref="X7">
    <cfRule type="cellIs" dxfId="823" priority="575" operator="equal">
      <formula>"Low"</formula>
    </cfRule>
    <cfRule type="cellIs" dxfId="822" priority="576" operator="equal">
      <formula>"Medium"</formula>
    </cfRule>
    <cfRule type="cellIs" dxfId="821" priority="577" operator="equal">
      <formula>"High"</formula>
    </cfRule>
  </conditionalFormatting>
  <conditionalFormatting sqref="X7">
    <cfRule type="cellIs" dxfId="820" priority="578" operator="equal">
      <formula>"Low"</formula>
    </cfRule>
    <cfRule type="cellIs" dxfId="819" priority="579" operator="equal">
      <formula>"Medium"</formula>
    </cfRule>
    <cfRule type="cellIs" dxfId="818" priority="580" operator="equal">
      <formula>"High"</formula>
    </cfRule>
  </conditionalFormatting>
  <conditionalFormatting sqref="P8:P12">
    <cfRule type="cellIs" dxfId="817" priority="518" operator="equal">
      <formula>"Low"</formula>
    </cfRule>
    <cfRule type="cellIs" dxfId="816" priority="519" operator="equal">
      <formula>"Medium"</formula>
    </cfRule>
    <cfRule type="cellIs" dxfId="815" priority="520" operator="equal">
      <formula>"High"</formula>
    </cfRule>
  </conditionalFormatting>
  <conditionalFormatting sqref="P8:P12">
    <cfRule type="cellIs" dxfId="814" priority="521" operator="equal">
      <formula>"Low"</formula>
    </cfRule>
    <cfRule type="cellIs" dxfId="813" priority="522" operator="equal">
      <formula>"Medium"</formula>
    </cfRule>
    <cfRule type="cellIs" dxfId="812" priority="523" operator="equal">
      <formula>"High"</formula>
    </cfRule>
  </conditionalFormatting>
  <conditionalFormatting sqref="X8:X12">
    <cfRule type="cellIs" dxfId="811" priority="512" operator="equal">
      <formula>"Low"</formula>
    </cfRule>
    <cfRule type="cellIs" dxfId="810" priority="513" operator="equal">
      <formula>"Medium"</formula>
    </cfRule>
    <cfRule type="cellIs" dxfId="809" priority="514" operator="equal">
      <formula>"High"</formula>
    </cfRule>
  </conditionalFormatting>
  <conditionalFormatting sqref="X8:X12">
    <cfRule type="cellIs" dxfId="808" priority="515" operator="equal">
      <formula>"Low"</formula>
    </cfRule>
    <cfRule type="cellIs" dxfId="807" priority="516" operator="equal">
      <formula>"Medium"</formula>
    </cfRule>
    <cfRule type="cellIs" dxfId="806" priority="517" operator="equal">
      <formula>"High"</formula>
    </cfRule>
  </conditionalFormatting>
  <conditionalFormatting sqref="X21:X23 O21:P23 O13:O20">
    <cfRule type="cellIs" dxfId="805" priority="506" operator="equal">
      <formula>"Low"</formula>
    </cfRule>
    <cfRule type="cellIs" dxfId="804" priority="507" operator="equal">
      <formula>"Medium"</formula>
    </cfRule>
    <cfRule type="cellIs" dxfId="803" priority="508" operator="equal">
      <formula>"High"</formula>
    </cfRule>
  </conditionalFormatting>
  <conditionalFormatting sqref="O21:P23 O13:O20">
    <cfRule type="cellIs" dxfId="802" priority="509" operator="equal">
      <formula>"Low"</formula>
    </cfRule>
    <cfRule type="cellIs" dxfId="801" priority="510" operator="equal">
      <formula>"Medium"</formula>
    </cfRule>
    <cfRule type="cellIs" dxfId="800" priority="511" operator="equal">
      <formula>"High"</formula>
    </cfRule>
  </conditionalFormatting>
  <conditionalFormatting sqref="O24:P24">
    <cfRule type="cellIs" dxfId="799" priority="428" operator="equal">
      <formula>"Low"</formula>
    </cfRule>
    <cfRule type="cellIs" dxfId="798" priority="429" operator="equal">
      <formula>"Medium"</formula>
    </cfRule>
    <cfRule type="cellIs" dxfId="797" priority="430" operator="equal">
      <formula>"High"</formula>
    </cfRule>
  </conditionalFormatting>
  <conditionalFormatting sqref="O24:P24">
    <cfRule type="cellIs" dxfId="796" priority="431" operator="equal">
      <formula>"Low"</formula>
    </cfRule>
    <cfRule type="cellIs" dxfId="795" priority="432" operator="equal">
      <formula>"Medium"</formula>
    </cfRule>
    <cfRule type="cellIs" dxfId="794" priority="433" operator="equal">
      <formula>"High"</formula>
    </cfRule>
  </conditionalFormatting>
  <conditionalFormatting sqref="X24">
    <cfRule type="cellIs" dxfId="793" priority="422" operator="equal">
      <formula>"Low"</formula>
    </cfRule>
    <cfRule type="cellIs" dxfId="792" priority="423" operator="equal">
      <formula>"Medium"</formula>
    </cfRule>
    <cfRule type="cellIs" dxfId="791" priority="424" operator="equal">
      <formula>"High"</formula>
    </cfRule>
  </conditionalFormatting>
  <conditionalFormatting sqref="X24">
    <cfRule type="cellIs" dxfId="790" priority="425" operator="equal">
      <formula>"Low"</formula>
    </cfRule>
    <cfRule type="cellIs" dxfId="789" priority="426" operator="equal">
      <formula>"Medium"</formula>
    </cfRule>
    <cfRule type="cellIs" dxfId="788" priority="427" operator="equal">
      <formula>"High"</formula>
    </cfRule>
  </conditionalFormatting>
  <conditionalFormatting sqref="X25:X29 O25:P25 P26:P29">
    <cfRule type="cellIs" dxfId="787" priority="410" operator="equal">
      <formula>"Low"</formula>
    </cfRule>
    <cfRule type="cellIs" dxfId="786" priority="411" operator="equal">
      <formula>"Medium"</formula>
    </cfRule>
    <cfRule type="cellIs" dxfId="785" priority="412" operator="equal">
      <formula>"High"</formula>
    </cfRule>
  </conditionalFormatting>
  <conditionalFormatting sqref="P30:P31 P12 X12">
    <cfRule type="cellIs" dxfId="784" priority="386" operator="equal">
      <formula>"Low"</formula>
    </cfRule>
    <cfRule type="cellIs" dxfId="783" priority="387" operator="equal">
      <formula>"Medium"</formula>
    </cfRule>
    <cfRule type="cellIs" dxfId="782" priority="388" operator="equal">
      <formula>"High"</formula>
    </cfRule>
  </conditionalFormatting>
  <conditionalFormatting sqref="P30:P31 P12">
    <cfRule type="cellIs" dxfId="781" priority="389" operator="equal">
      <formula>"Low"</formula>
    </cfRule>
    <cfRule type="cellIs" dxfId="780" priority="390" operator="equal">
      <formula>"Medium"</formula>
    </cfRule>
    <cfRule type="cellIs" dxfId="779" priority="391" operator="equal">
      <formula>"High"</formula>
    </cfRule>
  </conditionalFormatting>
  <conditionalFormatting sqref="X30:X31">
    <cfRule type="cellIs" dxfId="778" priority="356" operator="equal">
      <formula>"Low"</formula>
    </cfRule>
    <cfRule type="cellIs" dxfId="777" priority="357" operator="equal">
      <formula>"Medium"</formula>
    </cfRule>
    <cfRule type="cellIs" dxfId="776" priority="358" operator="equal">
      <formula>"High"</formula>
    </cfRule>
  </conditionalFormatting>
  <conditionalFormatting sqref="X30:X31">
    <cfRule type="cellIs" dxfId="775" priority="359" operator="equal">
      <formula>"Low"</formula>
    </cfRule>
    <cfRule type="cellIs" dxfId="774" priority="360" operator="equal">
      <formula>"Medium"</formula>
    </cfRule>
    <cfRule type="cellIs" dxfId="773" priority="361" operator="equal">
      <formula>"High"</formula>
    </cfRule>
  </conditionalFormatting>
  <conditionalFormatting sqref="P32">
    <cfRule type="cellIs" dxfId="772" priority="274" operator="equal">
      <formula>"Low"</formula>
    </cfRule>
    <cfRule type="cellIs" dxfId="771" priority="275" operator="equal">
      <formula>"Medium"</formula>
    </cfRule>
    <cfRule type="cellIs" dxfId="770" priority="276" operator="equal">
      <formula>"High"</formula>
    </cfRule>
  </conditionalFormatting>
  <conditionalFormatting sqref="P32">
    <cfRule type="cellIs" dxfId="769" priority="277" operator="equal">
      <formula>"Low"</formula>
    </cfRule>
    <cfRule type="cellIs" dxfId="768" priority="278" operator="equal">
      <formula>"Medium"</formula>
    </cfRule>
    <cfRule type="cellIs" dxfId="767" priority="279" operator="equal">
      <formula>"High"</formula>
    </cfRule>
  </conditionalFormatting>
  <conditionalFormatting sqref="X32">
    <cfRule type="cellIs" dxfId="766" priority="268" operator="equal">
      <formula>"Low"</formula>
    </cfRule>
    <cfRule type="cellIs" dxfId="765" priority="269" operator="equal">
      <formula>"Medium"</formula>
    </cfRule>
    <cfRule type="cellIs" dxfId="764" priority="270" operator="equal">
      <formula>"High"</formula>
    </cfRule>
  </conditionalFormatting>
  <conditionalFormatting sqref="X32">
    <cfRule type="cellIs" dxfId="763" priority="271" operator="equal">
      <formula>"Low"</formula>
    </cfRule>
    <cfRule type="cellIs" dxfId="762" priority="272" operator="equal">
      <formula>"Medium"</formula>
    </cfRule>
    <cfRule type="cellIs" dxfId="761" priority="273" operator="equal">
      <formula>"High"</formula>
    </cfRule>
  </conditionalFormatting>
  <conditionalFormatting sqref="W33:W35">
    <cfRule type="cellIs" dxfId="760" priority="241" operator="equal">
      <formula>"Low"</formula>
    </cfRule>
    <cfRule type="cellIs" dxfId="759" priority="242" operator="equal">
      <formula>"Medium"</formula>
    </cfRule>
    <cfRule type="cellIs" dxfId="758" priority="243" operator="equal">
      <formula>"High"</formula>
    </cfRule>
  </conditionalFormatting>
  <conditionalFormatting sqref="W33:W35">
    <cfRule type="cellIs" dxfId="757" priority="238" operator="equal">
      <formula>"Low"</formula>
    </cfRule>
    <cfRule type="cellIs" dxfId="756" priority="239" operator="equal">
      <formula>"Medium"</formula>
    </cfRule>
    <cfRule type="cellIs" dxfId="755" priority="240" operator="equal">
      <formula>"High"</formula>
    </cfRule>
  </conditionalFormatting>
  <conditionalFormatting sqref="O33:O35">
    <cfRule type="cellIs" dxfId="754" priority="232" operator="equal">
      <formula>"Low"</formula>
    </cfRule>
    <cfRule type="cellIs" dxfId="753" priority="233" operator="equal">
      <formula>"Medium"</formula>
    </cfRule>
    <cfRule type="cellIs" dxfId="752" priority="234" operator="equal">
      <formula>"High"</formula>
    </cfRule>
  </conditionalFormatting>
  <conditionalFormatting sqref="O33:O35">
    <cfRule type="cellIs" dxfId="751" priority="235" operator="equal">
      <formula>"Low"</formula>
    </cfRule>
    <cfRule type="cellIs" dxfId="750" priority="236" operator="equal">
      <formula>"Medium"</formula>
    </cfRule>
    <cfRule type="cellIs" dxfId="749" priority="237" operator="equal">
      <formula>"High"</formula>
    </cfRule>
  </conditionalFormatting>
  <conditionalFormatting sqref="P33">
    <cfRule type="cellIs" dxfId="748" priority="226" operator="equal">
      <formula>"Low"</formula>
    </cfRule>
    <cfRule type="cellIs" dxfId="747" priority="227" operator="equal">
      <formula>"Medium"</formula>
    </cfRule>
    <cfRule type="cellIs" dxfId="746" priority="228" operator="equal">
      <formula>"High"</formula>
    </cfRule>
  </conditionalFormatting>
  <conditionalFormatting sqref="P33">
    <cfRule type="cellIs" dxfId="745" priority="229" operator="equal">
      <formula>"Low"</formula>
    </cfRule>
    <cfRule type="cellIs" dxfId="744" priority="230" operator="equal">
      <formula>"Medium"</formula>
    </cfRule>
    <cfRule type="cellIs" dxfId="743" priority="231" operator="equal">
      <formula>"High"</formula>
    </cfRule>
  </conditionalFormatting>
  <conditionalFormatting sqref="X33">
    <cfRule type="cellIs" dxfId="742" priority="220" operator="equal">
      <formula>"Low"</formula>
    </cfRule>
    <cfRule type="cellIs" dxfId="741" priority="221" operator="equal">
      <formula>"Medium"</formula>
    </cfRule>
    <cfRule type="cellIs" dxfId="740" priority="222" operator="equal">
      <formula>"High"</formula>
    </cfRule>
  </conditionalFormatting>
  <conditionalFormatting sqref="X33">
    <cfRule type="cellIs" dxfId="739" priority="223" operator="equal">
      <formula>"Low"</formula>
    </cfRule>
    <cfRule type="cellIs" dxfId="738" priority="224" operator="equal">
      <formula>"Medium"</formula>
    </cfRule>
    <cfRule type="cellIs" dxfId="737" priority="225" operator="equal">
      <formula>"High"</formula>
    </cfRule>
  </conditionalFormatting>
  <conditionalFormatting sqref="P34:P35">
    <cfRule type="cellIs" dxfId="736" priority="202" operator="equal">
      <formula>"Low"</formula>
    </cfRule>
    <cfRule type="cellIs" dxfId="735" priority="203" operator="equal">
      <formula>"Medium"</formula>
    </cfRule>
    <cfRule type="cellIs" dxfId="734" priority="204" operator="equal">
      <formula>"High"</formula>
    </cfRule>
  </conditionalFormatting>
  <conditionalFormatting sqref="P34:P35">
    <cfRule type="cellIs" dxfId="733" priority="205" operator="equal">
      <formula>"Low"</formula>
    </cfRule>
    <cfRule type="cellIs" dxfId="732" priority="206" operator="equal">
      <formula>"Medium"</formula>
    </cfRule>
    <cfRule type="cellIs" dxfId="731" priority="207" operator="equal">
      <formula>"High"</formula>
    </cfRule>
  </conditionalFormatting>
  <conditionalFormatting sqref="X34:X35">
    <cfRule type="cellIs" dxfId="730" priority="196" operator="equal">
      <formula>"Low"</formula>
    </cfRule>
    <cfRule type="cellIs" dxfId="729" priority="197" operator="equal">
      <formula>"Medium"</formula>
    </cfRule>
    <cfRule type="cellIs" dxfId="728" priority="198" operator="equal">
      <formula>"High"</formula>
    </cfRule>
  </conditionalFormatting>
  <conditionalFormatting sqref="X34:X35">
    <cfRule type="cellIs" dxfId="727" priority="199" operator="equal">
      <formula>"Low"</formula>
    </cfRule>
    <cfRule type="cellIs" dxfId="726" priority="200" operator="equal">
      <formula>"Medium"</formula>
    </cfRule>
    <cfRule type="cellIs" dxfId="725" priority="201" operator="equal">
      <formula>"High"</formula>
    </cfRule>
  </conditionalFormatting>
  <conditionalFormatting sqref="O36:O38 O40">
    <cfRule type="cellIs" dxfId="724" priority="190" operator="equal">
      <formula>"Low"</formula>
    </cfRule>
    <cfRule type="cellIs" dxfId="723" priority="191" operator="equal">
      <formula>"Medium"</formula>
    </cfRule>
    <cfRule type="cellIs" dxfId="722" priority="192" operator="equal">
      <formula>"High"</formula>
    </cfRule>
  </conditionalFormatting>
  <conditionalFormatting sqref="O36:O38 O40">
    <cfRule type="cellIs" dxfId="721" priority="193" operator="equal">
      <formula>"Low"</formula>
    </cfRule>
    <cfRule type="cellIs" dxfId="720" priority="194" operator="equal">
      <formula>"Medium"</formula>
    </cfRule>
    <cfRule type="cellIs" dxfId="719" priority="195" operator="equal">
      <formula>"High"</formula>
    </cfRule>
  </conditionalFormatting>
  <conditionalFormatting sqref="W36">
    <cfRule type="cellIs" dxfId="718" priority="187" operator="equal">
      <formula>"Low"</formula>
    </cfRule>
    <cfRule type="cellIs" dxfId="717" priority="188" operator="equal">
      <formula>"Medium"</formula>
    </cfRule>
    <cfRule type="cellIs" dxfId="716" priority="189" operator="equal">
      <formula>"High"</formula>
    </cfRule>
  </conditionalFormatting>
  <conditionalFormatting sqref="W36">
    <cfRule type="cellIs" dxfId="715" priority="184" operator="equal">
      <formula>"Low"</formula>
    </cfRule>
    <cfRule type="cellIs" dxfId="714" priority="185" operator="equal">
      <formula>"Medium"</formula>
    </cfRule>
    <cfRule type="cellIs" dxfId="713" priority="186" operator="equal">
      <formula>"High"</formula>
    </cfRule>
  </conditionalFormatting>
  <conditionalFormatting sqref="W37:W40">
    <cfRule type="cellIs" dxfId="712" priority="181" operator="equal">
      <formula>"Low"</formula>
    </cfRule>
    <cfRule type="cellIs" dxfId="711" priority="182" operator="equal">
      <formula>"Medium"</formula>
    </cfRule>
    <cfRule type="cellIs" dxfId="710" priority="183" operator="equal">
      <formula>"High"</formula>
    </cfRule>
  </conditionalFormatting>
  <conditionalFormatting sqref="W37:W40">
    <cfRule type="cellIs" dxfId="709" priority="178" operator="equal">
      <formula>"Low"</formula>
    </cfRule>
    <cfRule type="cellIs" dxfId="708" priority="179" operator="equal">
      <formula>"Medium"</formula>
    </cfRule>
    <cfRule type="cellIs" dxfId="707" priority="180" operator="equal">
      <formula>"High"</formula>
    </cfRule>
  </conditionalFormatting>
  <conditionalFormatting sqref="O41">
    <cfRule type="cellIs" dxfId="706" priority="127" operator="equal">
      <formula>"Low"</formula>
    </cfRule>
    <cfRule type="cellIs" dxfId="705" priority="128" operator="equal">
      <formula>"Medium"</formula>
    </cfRule>
    <cfRule type="cellIs" dxfId="704" priority="129" operator="equal">
      <formula>"High"</formula>
    </cfRule>
  </conditionalFormatting>
  <conditionalFormatting sqref="O41">
    <cfRule type="cellIs" dxfId="703" priority="121" operator="equal">
      <formula>"Low"</formula>
    </cfRule>
    <cfRule type="cellIs" dxfId="702" priority="122" operator="equal">
      <formula>"Medium"</formula>
    </cfRule>
    <cfRule type="cellIs" dxfId="701" priority="123" operator="equal">
      <formula>"High"</formula>
    </cfRule>
  </conditionalFormatting>
  <conditionalFormatting sqref="O41">
    <cfRule type="cellIs" dxfId="700" priority="124" operator="equal">
      <formula>"Low"</formula>
    </cfRule>
    <cfRule type="cellIs" dxfId="699" priority="125" operator="equal">
      <formula>"Medium"</formula>
    </cfRule>
    <cfRule type="cellIs" dxfId="698" priority="126" operator="equal">
      <formula>"High"</formula>
    </cfRule>
  </conditionalFormatting>
  <conditionalFormatting sqref="W41:W43">
    <cfRule type="cellIs" dxfId="697" priority="118" operator="equal">
      <formula>"Low"</formula>
    </cfRule>
    <cfRule type="cellIs" dxfId="696" priority="119" operator="equal">
      <formula>"Medium"</formula>
    </cfRule>
    <cfRule type="cellIs" dxfId="695" priority="120" operator="equal">
      <formula>"High"</formula>
    </cfRule>
  </conditionalFormatting>
  <conditionalFormatting sqref="W41:W43">
    <cfRule type="cellIs" dxfId="694" priority="115" operator="equal">
      <formula>"Low"</formula>
    </cfRule>
    <cfRule type="cellIs" dxfId="693" priority="116" operator="equal">
      <formula>"Medium"</formula>
    </cfRule>
    <cfRule type="cellIs" dxfId="692" priority="117" operator="equal">
      <formula>"High"</formula>
    </cfRule>
  </conditionalFormatting>
  <conditionalFormatting sqref="P13:P15">
    <cfRule type="cellIs" dxfId="691" priority="106" operator="equal">
      <formula>"Low"</formula>
    </cfRule>
    <cfRule type="cellIs" dxfId="690" priority="107" operator="equal">
      <formula>"Medium"</formula>
    </cfRule>
    <cfRule type="cellIs" dxfId="689" priority="108" operator="equal">
      <formula>"High"</formula>
    </cfRule>
  </conditionalFormatting>
  <conditionalFormatting sqref="P13:P15">
    <cfRule type="cellIs" dxfId="688" priority="109" operator="equal">
      <formula>"Low"</formula>
    </cfRule>
    <cfRule type="cellIs" dxfId="687" priority="110" operator="equal">
      <formula>"Medium"</formula>
    </cfRule>
    <cfRule type="cellIs" dxfId="686" priority="111" operator="equal">
      <formula>"High"</formula>
    </cfRule>
  </conditionalFormatting>
  <conditionalFormatting sqref="X13:X15">
    <cfRule type="cellIs" dxfId="685" priority="100" operator="equal">
      <formula>"Low"</formula>
    </cfRule>
    <cfRule type="cellIs" dxfId="684" priority="101" operator="equal">
      <formula>"Medium"</formula>
    </cfRule>
    <cfRule type="cellIs" dxfId="683" priority="102" operator="equal">
      <formula>"High"</formula>
    </cfRule>
  </conditionalFormatting>
  <conditionalFormatting sqref="X13:X15">
    <cfRule type="cellIs" dxfId="682" priority="103" operator="equal">
      <formula>"Low"</formula>
    </cfRule>
    <cfRule type="cellIs" dxfId="681" priority="104" operator="equal">
      <formula>"Medium"</formula>
    </cfRule>
    <cfRule type="cellIs" dxfId="680" priority="105" operator="equal">
      <formula>"High"</formula>
    </cfRule>
  </conditionalFormatting>
  <conditionalFormatting sqref="P16:P19">
    <cfRule type="cellIs" dxfId="679" priority="70" operator="equal">
      <formula>"Low"</formula>
    </cfRule>
    <cfRule type="cellIs" dxfId="678" priority="71" operator="equal">
      <formula>"Medium"</formula>
    </cfRule>
    <cfRule type="cellIs" dxfId="677" priority="72" operator="equal">
      <formula>"High"</formula>
    </cfRule>
  </conditionalFormatting>
  <conditionalFormatting sqref="P16:P19">
    <cfRule type="cellIs" dxfId="676" priority="73" operator="equal">
      <formula>"Low"</formula>
    </cfRule>
    <cfRule type="cellIs" dxfId="675" priority="74" operator="equal">
      <formula>"Medium"</formula>
    </cfRule>
    <cfRule type="cellIs" dxfId="674" priority="75" operator="equal">
      <formula>"High"</formula>
    </cfRule>
  </conditionalFormatting>
  <conditionalFormatting sqref="X16:X19">
    <cfRule type="cellIs" dxfId="673" priority="64" operator="equal">
      <formula>"Low"</formula>
    </cfRule>
    <cfRule type="cellIs" dxfId="672" priority="65" operator="equal">
      <formula>"Medium"</formula>
    </cfRule>
    <cfRule type="cellIs" dxfId="671" priority="66" operator="equal">
      <formula>"High"</formula>
    </cfRule>
  </conditionalFormatting>
  <conditionalFormatting sqref="X16:X19">
    <cfRule type="cellIs" dxfId="670" priority="67" operator="equal">
      <formula>"Low"</formula>
    </cfRule>
    <cfRule type="cellIs" dxfId="669" priority="68" operator="equal">
      <formula>"Medium"</formula>
    </cfRule>
    <cfRule type="cellIs" dxfId="668" priority="69" operator="equal">
      <formula>"High"</formula>
    </cfRule>
  </conditionalFormatting>
  <conditionalFormatting sqref="O42:O43">
    <cfRule type="cellIs" dxfId="667" priority="61" operator="equal">
      <formula>"Low"</formula>
    </cfRule>
    <cfRule type="cellIs" dxfId="666" priority="62" operator="equal">
      <formula>"Medium"</formula>
    </cfRule>
    <cfRule type="cellIs" dxfId="665" priority="63" operator="equal">
      <formula>"High"</formula>
    </cfRule>
  </conditionalFormatting>
  <conditionalFormatting sqref="O42:O43">
    <cfRule type="cellIs" dxfId="664" priority="55" operator="equal">
      <formula>"Low"</formula>
    </cfRule>
    <cfRule type="cellIs" dxfId="663" priority="56" operator="equal">
      <formula>"Medium"</formula>
    </cfRule>
    <cfRule type="cellIs" dxfId="662" priority="57" operator="equal">
      <formula>"High"</formula>
    </cfRule>
  </conditionalFormatting>
  <conditionalFormatting sqref="O42:O43">
    <cfRule type="cellIs" dxfId="661" priority="58" operator="equal">
      <formula>"Low"</formula>
    </cfRule>
    <cfRule type="cellIs" dxfId="660" priority="59" operator="equal">
      <formula>"Medium"</formula>
    </cfRule>
    <cfRule type="cellIs" dxfId="659" priority="60" operator="equal">
      <formula>"High"</formula>
    </cfRule>
  </conditionalFormatting>
  <conditionalFormatting sqref="P20">
    <cfRule type="cellIs" dxfId="658" priority="34" operator="equal">
      <formula>"Low"</formula>
    </cfRule>
    <cfRule type="cellIs" dxfId="657" priority="35" operator="equal">
      <formula>"Medium"</formula>
    </cfRule>
    <cfRule type="cellIs" dxfId="656" priority="36" operator="equal">
      <formula>"High"</formula>
    </cfRule>
  </conditionalFormatting>
  <conditionalFormatting sqref="P20">
    <cfRule type="cellIs" dxfId="655" priority="37" operator="equal">
      <formula>"Low"</formula>
    </cfRule>
    <cfRule type="cellIs" dxfId="654" priority="38" operator="equal">
      <formula>"Medium"</formula>
    </cfRule>
    <cfRule type="cellIs" dxfId="653" priority="39" operator="equal">
      <formula>"High"</formula>
    </cfRule>
  </conditionalFormatting>
  <conditionalFormatting sqref="X20">
    <cfRule type="cellIs" dxfId="652" priority="28" operator="equal">
      <formula>"Low"</formula>
    </cfRule>
    <cfRule type="cellIs" dxfId="651" priority="29" operator="equal">
      <formula>"Medium"</formula>
    </cfRule>
    <cfRule type="cellIs" dxfId="650" priority="30" operator="equal">
      <formula>"High"</formula>
    </cfRule>
  </conditionalFormatting>
  <conditionalFormatting sqref="X20">
    <cfRule type="cellIs" dxfId="649" priority="31" operator="equal">
      <formula>"Low"</formula>
    </cfRule>
    <cfRule type="cellIs" dxfId="648" priority="32" operator="equal">
      <formula>"Medium"</formula>
    </cfRule>
    <cfRule type="cellIs" dxfId="647" priority="33" operator="equal">
      <formula>"High"</formula>
    </cfRule>
  </conditionalFormatting>
  <conditionalFormatting sqref="W44">
    <cfRule type="cellIs" dxfId="646" priority="25" operator="equal">
      <formula>"Low"</formula>
    </cfRule>
    <cfRule type="cellIs" dxfId="645" priority="26" operator="equal">
      <formula>"Medium"</formula>
    </cfRule>
    <cfRule type="cellIs" dxfId="644" priority="27" operator="equal">
      <formula>"High"</formula>
    </cfRule>
  </conditionalFormatting>
  <conditionalFormatting sqref="W44">
    <cfRule type="cellIs" dxfId="643" priority="22" operator="equal">
      <formula>"Low"</formula>
    </cfRule>
    <cfRule type="cellIs" dxfId="642" priority="23" operator="equal">
      <formula>"Medium"</formula>
    </cfRule>
    <cfRule type="cellIs" dxfId="641" priority="24" operator="equal">
      <formula>"High"</formula>
    </cfRule>
  </conditionalFormatting>
  <conditionalFormatting sqref="O44">
    <cfRule type="cellIs" dxfId="640" priority="19" operator="equal">
      <formula>"Low"</formula>
    </cfRule>
    <cfRule type="cellIs" dxfId="639" priority="20" operator="equal">
      <formula>"Medium"</formula>
    </cfRule>
    <cfRule type="cellIs" dxfId="638" priority="21" operator="equal">
      <formula>"High"</formula>
    </cfRule>
  </conditionalFormatting>
  <conditionalFormatting sqref="O44">
    <cfRule type="cellIs" dxfId="637" priority="13" operator="equal">
      <formula>"Low"</formula>
    </cfRule>
    <cfRule type="cellIs" dxfId="636" priority="14" operator="equal">
      <formula>"Medium"</formula>
    </cfRule>
    <cfRule type="cellIs" dxfId="635" priority="15" operator="equal">
      <formula>"High"</formula>
    </cfRule>
  </conditionalFormatting>
  <conditionalFormatting sqref="O44">
    <cfRule type="cellIs" dxfId="634" priority="16" operator="equal">
      <formula>"Low"</formula>
    </cfRule>
    <cfRule type="cellIs" dxfId="633" priority="17" operator="equal">
      <formula>"Medium"</formula>
    </cfRule>
    <cfRule type="cellIs" dxfId="632" priority="18" operator="equal">
      <formula>"High"</formula>
    </cfRule>
  </conditionalFormatting>
  <conditionalFormatting sqref="O39">
    <cfRule type="cellIs" dxfId="631" priority="1" operator="equal">
      <formula>"Low"</formula>
    </cfRule>
    <cfRule type="cellIs" dxfId="630" priority="2" operator="equal">
      <formula>"Medium"</formula>
    </cfRule>
    <cfRule type="cellIs" dxfId="629" priority="3" operator="equal">
      <formula>"High"</formula>
    </cfRule>
  </conditionalFormatting>
  <conditionalFormatting sqref="O39">
    <cfRule type="cellIs" dxfId="628" priority="4" operator="equal">
      <formula>"Low"</formula>
    </cfRule>
    <cfRule type="cellIs" dxfId="627" priority="5" operator="equal">
      <formula>"Medium"</formula>
    </cfRule>
    <cfRule type="cellIs" dxfId="626" priority="6" operator="equal">
      <formula>"High"</formula>
    </cfRule>
  </conditionalFormatting>
  <dataValidations count="25">
    <dataValidation type="list" allowBlank="1" showInputMessage="1" showErrorMessage="1" sqref="Z22:Z24 Z30:Z33 Z7:Z20"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 type="list" allowBlank="1" showInputMessage="1" showErrorMessage="1" sqref="Z25:Z29" xr:uid="{479E862E-D4D7-484A-9EAE-1CE0D101F724}">
      <formula1>"New,Provisional,Open,Triggered,Closed"</formula1>
    </dataValidation>
    <dataValidation type="list" allowBlank="1" showInputMessage="1" showErrorMessage="1" sqref="Z7:Z21" xr:uid="{00000000-0002-0000-0100-000002000000}">
      <formula1>"Provisional,Open,Triggered,In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93A00811-C2EB-4FD4-A60E-0F38C595D9AC}">
          <x14:formula1>
            <xm:f>'Risk Matrix'!$C$3:$G$3</xm:f>
          </x14:formula1>
          <xm:sqref>M30:M35 U30:U35 U7:U23 M7:M23</xm:sqref>
        </x14:dataValidation>
        <x14:dataValidation type="list" allowBlank="1" showInputMessage="1" showErrorMessage="1" xr:uid="{08FD203C-5988-4D53-9F3E-A4AF3D560306}">
          <x14:formula1>
            <xm:f>'Risk Matrix'!$B$4:$B$8</xm:f>
          </x14:formula1>
          <xm:sqref>N30:N35 V7 V30:V35 N7:N23 V12:V24</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U24 M24:N24</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U25:V29 M25:N29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62"/>
  <sheetViews>
    <sheetView zoomScale="80" zoomScaleNormal="80" workbookViewId="0">
      <selection activeCell="H10" sqref="H10"/>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16"/>
      <c r="C2" s="16" t="s">
        <v>26</v>
      </c>
      <c r="D2" s="17" t="s">
        <v>504</v>
      </c>
      <c r="M2" s="11"/>
      <c r="N2" s="11"/>
      <c r="O2" s="12"/>
      <c r="P2" s="12"/>
      <c r="W2" s="12"/>
      <c r="X2" s="12"/>
      <c r="Y2" s="17" t="s">
        <v>73</v>
      </c>
    </row>
    <row r="3" spans="2:26" s="9" customFormat="1" x14ac:dyDescent="0.2">
      <c r="B3" s="16"/>
      <c r="C3" s="16"/>
      <c r="D3" s="40"/>
      <c r="E3" s="39"/>
      <c r="J3" s="39"/>
      <c r="M3" s="11"/>
      <c r="N3" s="11"/>
      <c r="O3" s="12"/>
      <c r="P3" s="12"/>
      <c r="W3" s="12"/>
      <c r="X3" s="12"/>
      <c r="Y3" s="10"/>
    </row>
    <row r="4" spans="2:26" s="9" customFormat="1" ht="15" x14ac:dyDescent="0.2">
      <c r="B4" s="13"/>
      <c r="C4" s="13"/>
      <c r="D4" s="10"/>
      <c r="E4" s="14"/>
      <c r="J4" s="14"/>
      <c r="Y4" s="10"/>
    </row>
    <row r="5" spans="2:26" s="15" customFormat="1" ht="12.75" customHeight="1" x14ac:dyDescent="0.2">
      <c r="B5" s="73"/>
      <c r="C5" s="233" t="s">
        <v>22</v>
      </c>
      <c r="D5" s="225"/>
      <c r="E5" s="225"/>
      <c r="F5" s="225"/>
      <c r="G5" s="225"/>
      <c r="H5" s="225"/>
      <c r="I5" s="225"/>
      <c r="J5" s="225"/>
      <c r="K5" s="225"/>
      <c r="L5" s="225"/>
      <c r="M5" s="225"/>
      <c r="N5" s="225"/>
      <c r="O5" s="226"/>
      <c r="P5" s="71"/>
      <c r="Q5" s="227" t="s">
        <v>21</v>
      </c>
      <c r="R5" s="228"/>
      <c r="S5" s="229"/>
      <c r="T5" s="229"/>
      <c r="U5" s="229"/>
      <c r="V5" s="229"/>
      <c r="W5" s="230"/>
      <c r="X5" s="71"/>
      <c r="Y5" s="231" t="s">
        <v>20</v>
      </c>
      <c r="Z5" s="232"/>
    </row>
    <row r="6" spans="2:26" s="23" customFormat="1" ht="58.5" x14ac:dyDescent="0.2">
      <c r="B6" s="18" t="s">
        <v>347</v>
      </c>
      <c r="C6" s="18" t="s">
        <v>17</v>
      </c>
      <c r="D6" s="19" t="s">
        <v>34</v>
      </c>
      <c r="E6" s="20" t="s">
        <v>35</v>
      </c>
      <c r="F6" s="20" t="s">
        <v>33</v>
      </c>
      <c r="G6" s="20" t="s">
        <v>74</v>
      </c>
      <c r="H6" s="20" t="s">
        <v>268</v>
      </c>
      <c r="I6" s="20" t="s">
        <v>16</v>
      </c>
      <c r="J6" s="72" t="s">
        <v>275</v>
      </c>
      <c r="K6" s="72"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10</v>
      </c>
      <c r="Z6" s="20" t="s">
        <v>41</v>
      </c>
    </row>
    <row r="8" spans="2:26" s="31" customFormat="1" ht="72" x14ac:dyDescent="0.2">
      <c r="B8" s="32"/>
      <c r="C8" s="32" t="s">
        <v>417</v>
      </c>
      <c r="D8" s="33">
        <v>43444</v>
      </c>
      <c r="E8" s="34" t="s">
        <v>90</v>
      </c>
      <c r="F8" s="34" t="s">
        <v>148</v>
      </c>
      <c r="G8" s="34" t="s">
        <v>165</v>
      </c>
      <c r="H8" s="34"/>
      <c r="I8" s="34" t="s">
        <v>32</v>
      </c>
      <c r="J8" s="34"/>
      <c r="K8" s="34" t="s">
        <v>149</v>
      </c>
      <c r="L8" s="34" t="s">
        <v>150</v>
      </c>
      <c r="M8" s="34"/>
      <c r="N8" s="35"/>
      <c r="O8" s="36" t="str">
        <f>IF(N8=0," ",IF(M8=0," ",VLOOKUP(N8,'[1]Risk Matrix'!$B$3:$G$8,MATCH(M8,'[1]Risk Matrix'!$B$3:$G$3,0),FALSE)))</f>
        <v xml:space="preserve"> </v>
      </c>
      <c r="P8" s="36"/>
      <c r="Q8" s="34" t="s">
        <v>151</v>
      </c>
      <c r="R8" s="37" t="s">
        <v>152</v>
      </c>
      <c r="S8" s="33">
        <v>43555</v>
      </c>
      <c r="T8" s="34" t="s">
        <v>181</v>
      </c>
      <c r="U8" s="34" t="s">
        <v>1</v>
      </c>
      <c r="V8" s="35" t="s">
        <v>0</v>
      </c>
      <c r="W8" s="36" t="str">
        <f>IF(V8=0," ",IF(U8=0," ",VLOOKUP(V8,'[1]Risk Matrix'!$B$3:$G$8,MATCH(U8,'[1]Risk Matrix'!$B$3:$G$3,0),FALSE)))</f>
        <v>Low</v>
      </c>
      <c r="X8" s="36"/>
      <c r="Y8" s="33">
        <v>43536</v>
      </c>
      <c r="Z8" s="34" t="s">
        <v>70</v>
      </c>
    </row>
    <row r="9" spans="2:26" s="31" customFormat="1" ht="228" x14ac:dyDescent="0.2">
      <c r="B9" s="56" t="s">
        <v>170</v>
      </c>
      <c r="C9" s="56" t="s">
        <v>196</v>
      </c>
      <c r="D9" s="54">
        <v>43444</v>
      </c>
      <c r="E9" s="49" t="s">
        <v>90</v>
      </c>
      <c r="F9" s="49" t="s">
        <v>365</v>
      </c>
      <c r="G9" s="49" t="s">
        <v>30</v>
      </c>
      <c r="H9" s="49"/>
      <c r="I9" s="49" t="s">
        <v>139</v>
      </c>
      <c r="J9" s="49" t="s">
        <v>276</v>
      </c>
      <c r="K9" s="49" t="s">
        <v>278</v>
      </c>
      <c r="L9" s="49" t="s">
        <v>154</v>
      </c>
      <c r="M9" s="49"/>
      <c r="N9" s="50"/>
      <c r="O9" s="51" t="str">
        <f>IF(N9=0," ",IF(M9=0," ",VLOOKUP(N9,'[1]Risk Matrix'!$B$3:$G$8,MATCH(M9,'[1]Risk Matrix'!$B$3:$G$3,0),FALSE)))</f>
        <v xml:space="preserve"> </v>
      </c>
      <c r="P9" s="51"/>
      <c r="Q9" s="49" t="s">
        <v>366</v>
      </c>
      <c r="R9" s="49" t="s">
        <v>155</v>
      </c>
      <c r="S9" s="54">
        <v>43465</v>
      </c>
      <c r="T9" s="49" t="s">
        <v>291</v>
      </c>
      <c r="U9" s="49"/>
      <c r="V9" s="50"/>
      <c r="W9" s="51"/>
      <c r="X9" s="51"/>
      <c r="Y9" s="54"/>
      <c r="Z9" s="49"/>
    </row>
    <row r="10" spans="2:26" s="31" customFormat="1" ht="192" x14ac:dyDescent="0.2">
      <c r="B10" s="56" t="s">
        <v>170</v>
      </c>
      <c r="C10" s="56" t="s">
        <v>316</v>
      </c>
      <c r="D10" s="54">
        <v>43444</v>
      </c>
      <c r="E10" s="49" t="s">
        <v>90</v>
      </c>
      <c r="F10" s="49" t="s">
        <v>238</v>
      </c>
      <c r="G10" s="49" t="s">
        <v>32</v>
      </c>
      <c r="H10" s="49"/>
      <c r="I10" s="64" t="s">
        <v>148</v>
      </c>
      <c r="J10" s="49" t="s">
        <v>276</v>
      </c>
      <c r="K10" s="49" t="s">
        <v>153</v>
      </c>
      <c r="L10" s="49" t="s">
        <v>367</v>
      </c>
      <c r="M10" s="49"/>
      <c r="N10" s="50"/>
      <c r="O10" s="51"/>
      <c r="P10" s="51"/>
      <c r="Q10" s="49" t="s">
        <v>257</v>
      </c>
      <c r="R10" s="53" t="s">
        <v>156</v>
      </c>
      <c r="S10" s="54">
        <v>43555</v>
      </c>
      <c r="T10" s="49" t="s">
        <v>283</v>
      </c>
      <c r="U10" s="49"/>
      <c r="V10" s="50"/>
      <c r="W10" s="51"/>
      <c r="X10" s="51"/>
      <c r="Y10" s="54"/>
      <c r="Z10" s="49"/>
    </row>
    <row r="11" spans="2:26" s="31" customFormat="1" ht="96" x14ac:dyDescent="0.2">
      <c r="B11" s="56" t="s">
        <v>170</v>
      </c>
      <c r="C11" s="56" t="s">
        <v>317</v>
      </c>
      <c r="D11" s="54" t="s">
        <v>157</v>
      </c>
      <c r="E11" s="49" t="s">
        <v>90</v>
      </c>
      <c r="F11" s="49" t="s">
        <v>148</v>
      </c>
      <c r="G11" s="49" t="s">
        <v>158</v>
      </c>
      <c r="H11" s="49"/>
      <c r="I11" s="49" t="s">
        <v>32</v>
      </c>
      <c r="J11" s="49" t="s">
        <v>153</v>
      </c>
      <c r="K11" s="49"/>
      <c r="L11" s="49" t="s">
        <v>159</v>
      </c>
      <c r="M11" s="49"/>
      <c r="N11" s="50"/>
      <c r="O11" s="51" t="str">
        <f>IF(N11=0," ",IF(M11=0," ",VLOOKUP(N11,'[1]Risk Matrix'!$B$3:$G$8,MATCH(M11,'[1]Risk Matrix'!$B$3:$G$3,0),FALSE)))</f>
        <v xml:space="preserve"> </v>
      </c>
      <c r="P11" s="51"/>
      <c r="Q11" s="49" t="s">
        <v>160</v>
      </c>
      <c r="R11" s="53" t="s">
        <v>161</v>
      </c>
      <c r="S11" s="54" t="s">
        <v>162</v>
      </c>
      <c r="T11" s="49" t="s">
        <v>274</v>
      </c>
      <c r="U11" s="49"/>
      <c r="V11" s="50"/>
      <c r="W11" s="51" t="str">
        <f>IF(V11=0," ",IF(U11=0," ",VLOOKUP(V11,'[1]Risk Matrix'!$B$3:$G$8,MATCH(U11,'[1]Risk Matrix'!$B$3:$G$3,0),FALSE)))</f>
        <v xml:space="preserve"> </v>
      </c>
      <c r="X11" s="51"/>
      <c r="Y11" s="54">
        <v>43900</v>
      </c>
      <c r="Z11" s="49" t="s">
        <v>70</v>
      </c>
    </row>
    <row r="12" spans="2:26" s="31" customFormat="1" ht="144" x14ac:dyDescent="0.2">
      <c r="B12" s="56" t="s">
        <v>170</v>
      </c>
      <c r="C12" s="56" t="s">
        <v>318</v>
      </c>
      <c r="D12" s="54">
        <v>43444</v>
      </c>
      <c r="E12" s="49" t="s">
        <v>90</v>
      </c>
      <c r="F12" s="49" t="s">
        <v>148</v>
      </c>
      <c r="G12" s="49" t="s">
        <v>163</v>
      </c>
      <c r="H12" s="49"/>
      <c r="I12" s="49" t="s">
        <v>30</v>
      </c>
      <c r="J12" s="49" t="s">
        <v>153</v>
      </c>
      <c r="K12" s="49"/>
      <c r="L12" s="49" t="s">
        <v>164</v>
      </c>
      <c r="M12" s="49"/>
      <c r="N12" s="50"/>
      <c r="O12" s="51"/>
      <c r="P12" s="51"/>
      <c r="Q12" s="49" t="s">
        <v>186</v>
      </c>
      <c r="R12" s="53" t="s">
        <v>152</v>
      </c>
      <c r="S12" s="54">
        <v>43646</v>
      </c>
      <c r="T12" s="49" t="s">
        <v>277</v>
      </c>
      <c r="U12" s="49"/>
      <c r="V12" s="50"/>
      <c r="W12" s="51"/>
      <c r="X12" s="51"/>
      <c r="Y12" s="54">
        <v>43909</v>
      </c>
      <c r="Z12" s="49" t="s">
        <v>70</v>
      </c>
    </row>
    <row r="13" spans="2:26" s="31" customFormat="1" ht="156" x14ac:dyDescent="0.2">
      <c r="B13" s="56" t="s">
        <v>170</v>
      </c>
      <c r="C13" s="56" t="s">
        <v>319</v>
      </c>
      <c r="D13" s="54">
        <v>43566</v>
      </c>
      <c r="E13" s="49" t="s">
        <v>190</v>
      </c>
      <c r="F13" s="49" t="s">
        <v>191</v>
      </c>
      <c r="G13" s="49" t="s">
        <v>192</v>
      </c>
      <c r="H13" s="49"/>
      <c r="I13" s="49" t="s">
        <v>32</v>
      </c>
      <c r="J13" s="49" t="s">
        <v>153</v>
      </c>
      <c r="K13" s="49"/>
      <c r="L13" s="49" t="s">
        <v>193</v>
      </c>
      <c r="M13" s="49"/>
      <c r="N13" s="50"/>
      <c r="O13" s="51" t="str">
        <f>IF(N13=0," ",IF(M13=0," ",VLOOKUP(N13,'[1]Risk Matrix'!$B$3:$G$8,MATCH(M13,'[1]Risk Matrix'!$B$3:$G$3,0),FALSE)))</f>
        <v xml:space="preserve"> </v>
      </c>
      <c r="P13" s="51"/>
      <c r="Q13" s="49" t="s">
        <v>194</v>
      </c>
      <c r="R13" s="53" t="s">
        <v>156</v>
      </c>
      <c r="S13" s="54" t="s">
        <v>195</v>
      </c>
      <c r="T13" s="49" t="s">
        <v>281</v>
      </c>
      <c r="U13" s="49"/>
      <c r="V13" s="50"/>
      <c r="W13" s="51" t="str">
        <f>IF(V13=0," ",IF(U13=0," ",VLOOKUP(V13,'[1]Risk Matrix'!$B$3:$G$8,MATCH(U13,'[1]Risk Matrix'!$B$3:$G$3,0),FALSE)))</f>
        <v xml:space="preserve"> </v>
      </c>
      <c r="X13" s="51"/>
      <c r="Y13" s="54">
        <v>43909</v>
      </c>
      <c r="Z13" s="49" t="s">
        <v>70</v>
      </c>
    </row>
    <row r="14" spans="2:26" s="57" customFormat="1" ht="108" x14ac:dyDescent="0.2">
      <c r="B14" s="32" t="s">
        <v>170</v>
      </c>
      <c r="C14" s="32" t="s">
        <v>254</v>
      </c>
      <c r="D14" s="33" t="s">
        <v>248</v>
      </c>
      <c r="E14" s="34" t="s">
        <v>239</v>
      </c>
      <c r="F14" s="34" t="s">
        <v>170</v>
      </c>
      <c r="G14" s="34" t="s">
        <v>553</v>
      </c>
      <c r="H14" s="34" t="s">
        <v>451</v>
      </c>
      <c r="I14" s="34" t="s">
        <v>250</v>
      </c>
      <c r="J14" s="34" t="s">
        <v>276</v>
      </c>
      <c r="K14" s="34" t="s">
        <v>278</v>
      </c>
      <c r="L14" s="34" t="s">
        <v>423</v>
      </c>
      <c r="M14" s="34"/>
      <c r="N14" s="35"/>
      <c r="O14" s="185" t="str">
        <f>IF(N14=0," ",IF(M14=0," ",VLOOKUP(N14,'[1]Risk Matrix'!$B$3:$G$8,MATCH(M14,'[1]Risk Matrix'!$B$3:$G$3,0),FALSE)))</f>
        <v xml:space="preserve"> </v>
      </c>
      <c r="P14" s="185"/>
      <c r="Q14" s="34" t="s">
        <v>418</v>
      </c>
      <c r="R14" s="37" t="s">
        <v>153</v>
      </c>
      <c r="S14" s="186"/>
      <c r="T14" s="34" t="s">
        <v>588</v>
      </c>
      <c r="U14" s="34"/>
      <c r="V14" s="35"/>
      <c r="W14" s="185"/>
      <c r="X14" s="185"/>
      <c r="Y14" s="33">
        <v>44287</v>
      </c>
      <c r="Z14" s="34" t="s">
        <v>70</v>
      </c>
    </row>
    <row r="15" spans="2:26" s="31" customFormat="1" ht="72" x14ac:dyDescent="0.2">
      <c r="B15" s="56" t="s">
        <v>170</v>
      </c>
      <c r="C15" s="56" t="s">
        <v>255</v>
      </c>
      <c r="D15" s="54" t="s">
        <v>252</v>
      </c>
      <c r="E15" s="49" t="s">
        <v>253</v>
      </c>
      <c r="F15" s="49" t="s">
        <v>280</v>
      </c>
      <c r="G15" s="49" t="s">
        <v>258</v>
      </c>
      <c r="H15" s="49"/>
      <c r="I15" s="49" t="s">
        <v>251</v>
      </c>
      <c r="J15" s="49" t="s">
        <v>276</v>
      </c>
      <c r="K15" s="49" t="s">
        <v>153</v>
      </c>
      <c r="L15" s="49" t="s">
        <v>256</v>
      </c>
      <c r="M15" s="49"/>
      <c r="N15" s="50"/>
      <c r="O15" s="51"/>
      <c r="P15" s="51"/>
      <c r="Q15" s="49" t="s">
        <v>259</v>
      </c>
      <c r="R15" s="53" t="s">
        <v>153</v>
      </c>
      <c r="S15" s="74"/>
      <c r="T15" s="49" t="s">
        <v>282</v>
      </c>
      <c r="U15" s="49"/>
      <c r="V15" s="50"/>
      <c r="W15" s="51"/>
      <c r="X15" s="51"/>
      <c r="Y15" s="54">
        <v>43909</v>
      </c>
      <c r="Z15" s="49"/>
    </row>
    <row r="16" spans="2:26" s="31" customFormat="1" ht="75" customHeight="1" x14ac:dyDescent="0.2">
      <c r="B16" s="56" t="s">
        <v>349</v>
      </c>
      <c r="C16" s="56" t="s">
        <v>295</v>
      </c>
      <c r="D16" s="54">
        <v>43559</v>
      </c>
      <c r="E16" s="49" t="s">
        <v>107</v>
      </c>
      <c r="F16" s="49" t="s">
        <v>142</v>
      </c>
      <c r="G16" s="49" t="s">
        <v>184</v>
      </c>
      <c r="H16" s="49"/>
      <c r="I16" s="49" t="s">
        <v>32</v>
      </c>
      <c r="J16" s="49" t="s">
        <v>285</v>
      </c>
      <c r="K16" s="49" t="s">
        <v>108</v>
      </c>
      <c r="L16" s="49" t="s">
        <v>143</v>
      </c>
      <c r="M16" s="49"/>
      <c r="N16" s="50"/>
      <c r="O16" s="51" t="str">
        <f>IF(N16=0," ",IF(M16=0," ",VLOOKUP(N16,'Risk Matrix'!$B$3:$G$8,MATCH(M16,'Risk Matrix'!$B$3:$G$3,0),FALSE)))</f>
        <v xml:space="preserve"> </v>
      </c>
      <c r="P16" s="51"/>
      <c r="Q16" s="49" t="s">
        <v>185</v>
      </c>
      <c r="R16" s="53" t="s">
        <v>107</v>
      </c>
      <c r="S16" s="54"/>
      <c r="T16" s="49" t="s">
        <v>425</v>
      </c>
      <c r="U16" s="49"/>
      <c r="V16" s="50"/>
      <c r="W16" s="51" t="str">
        <f>IF(V16=0," ",IF(U16=0," ",VLOOKUP(V16,'Risk Matrix'!$B$3:$G$8,MATCH(U16,'Risk Matrix'!$B$3:$G$3,0),FALSE)))</f>
        <v xml:space="preserve"> </v>
      </c>
      <c r="X16" s="51"/>
      <c r="Y16" s="54">
        <v>44062</v>
      </c>
      <c r="Z16" s="49" t="s">
        <v>70</v>
      </c>
    </row>
    <row r="17" spans="1:26" s="31" customFormat="1" ht="72" x14ac:dyDescent="0.2">
      <c r="B17" s="56" t="s">
        <v>350</v>
      </c>
      <c r="C17" s="56" t="s">
        <v>296</v>
      </c>
      <c r="D17" s="54">
        <v>43739</v>
      </c>
      <c r="E17" s="49" t="s">
        <v>107</v>
      </c>
      <c r="F17" s="49" t="s">
        <v>142</v>
      </c>
      <c r="G17" s="49" t="s">
        <v>443</v>
      </c>
      <c r="H17" s="49" t="s">
        <v>459</v>
      </c>
      <c r="I17" s="49" t="s">
        <v>217</v>
      </c>
      <c r="J17" s="49" t="s">
        <v>285</v>
      </c>
      <c r="K17" s="49" t="s">
        <v>108</v>
      </c>
      <c r="L17" s="49" t="s">
        <v>218</v>
      </c>
      <c r="M17" s="49"/>
      <c r="N17" s="50"/>
      <c r="O17" s="51" t="str">
        <f>IF(N17=0," ",IF(M17=0," ",VLOOKUP(N17,'Risk Matrix'!$B$3:$G$8,MATCH(M17,'Risk Matrix'!$B$3:$G$3,0),FALSE)))</f>
        <v xml:space="preserve"> </v>
      </c>
      <c r="P17" s="51"/>
      <c r="Q17" s="49" t="s">
        <v>219</v>
      </c>
      <c r="R17" s="53" t="s">
        <v>107</v>
      </c>
      <c r="S17" s="54"/>
      <c r="T17" s="49" t="s">
        <v>525</v>
      </c>
      <c r="U17" s="49"/>
      <c r="V17" s="50"/>
      <c r="W17" s="51" t="str">
        <f>IF(V17=0," ",IF(U17=0," ",VLOOKUP(V17,'[2]Risk Matrix'!$B$3:$G$8,MATCH(U17,'[2]Risk Matrix'!$B$3:$G$3,0),FALSE)))</f>
        <v xml:space="preserve"> </v>
      </c>
      <c r="X17" s="51"/>
      <c r="Y17" s="54">
        <v>44062</v>
      </c>
      <c r="Z17" s="49" t="s">
        <v>70</v>
      </c>
    </row>
    <row r="18" spans="1:26" s="31" customFormat="1" ht="144" x14ac:dyDescent="0.2">
      <c r="B18" s="56" t="s">
        <v>171</v>
      </c>
      <c r="C18" s="56" t="s">
        <v>343</v>
      </c>
      <c r="D18" s="54">
        <v>42479</v>
      </c>
      <c r="E18" s="49" t="s">
        <v>90</v>
      </c>
      <c r="F18" s="49" t="s">
        <v>46</v>
      </c>
      <c r="G18" s="49" t="s">
        <v>226</v>
      </c>
      <c r="H18" s="49"/>
      <c r="I18" s="49" t="s">
        <v>32</v>
      </c>
      <c r="J18" s="49"/>
      <c r="K18" s="49" t="s">
        <v>89</v>
      </c>
      <c r="L18" s="49" t="s">
        <v>53</v>
      </c>
      <c r="M18" s="49"/>
      <c r="N18" s="50"/>
      <c r="O18" s="51"/>
      <c r="P18" s="51"/>
      <c r="Q18" s="49" t="s">
        <v>91</v>
      </c>
      <c r="R18" s="53" t="s">
        <v>59</v>
      </c>
      <c r="S18" s="54">
        <v>44286</v>
      </c>
      <c r="T18" s="49" t="s">
        <v>214</v>
      </c>
      <c r="U18" s="49"/>
      <c r="V18" s="50"/>
      <c r="W18" s="51"/>
      <c r="X18" s="51"/>
      <c r="Y18" s="54">
        <v>43712</v>
      </c>
      <c r="Z18" s="49" t="s">
        <v>70</v>
      </c>
    </row>
    <row r="19" spans="1:26" s="31" customFormat="1" ht="204" x14ac:dyDescent="0.2">
      <c r="B19" s="56" t="s">
        <v>171</v>
      </c>
      <c r="C19" s="56" t="s">
        <v>197</v>
      </c>
      <c r="D19" s="54">
        <v>43235</v>
      </c>
      <c r="E19" s="49" t="s">
        <v>90</v>
      </c>
      <c r="F19" s="64" t="s">
        <v>138</v>
      </c>
      <c r="G19" s="49" t="s">
        <v>484</v>
      </c>
      <c r="H19" s="49" t="s">
        <v>485</v>
      </c>
      <c r="I19" s="49" t="s">
        <v>32</v>
      </c>
      <c r="J19" s="49" t="s">
        <v>236</v>
      </c>
      <c r="K19" s="49" t="s">
        <v>406</v>
      </c>
      <c r="L19" s="49" t="s">
        <v>530</v>
      </c>
      <c r="M19" s="49"/>
      <c r="N19" s="50"/>
      <c r="O19" s="69" t="str">
        <f>IF(N19=0," ",IF(M19=0," ",VLOOKUP(N19,'[4]Risk Matrix'!$B$3:$G$8,MATCH(M19,'[4]Risk Matrix'!$B$3:$G$3,0),FALSE)))</f>
        <v xml:space="preserve"> </v>
      </c>
      <c r="P19" s="51"/>
      <c r="Q19" s="49" t="s">
        <v>514</v>
      </c>
      <c r="R19" s="53" t="s">
        <v>64</v>
      </c>
      <c r="S19" s="54">
        <v>44286</v>
      </c>
      <c r="T19" s="49" t="s">
        <v>587</v>
      </c>
      <c r="U19" s="49"/>
      <c r="V19" s="50"/>
      <c r="W19" s="51" t="str">
        <f>IF(V19=0," ",IF(U19=0," ",VLOOKUP(V19,'[2]Risk Matrix'!$B$3:$G$8,MATCH(U19,'[2]Risk Matrix'!$B$3:$G$3,0),FALSE)))</f>
        <v xml:space="preserve"> </v>
      </c>
      <c r="X19" s="51"/>
      <c r="Y19" s="54">
        <v>44286</v>
      </c>
      <c r="Z19" s="49" t="s">
        <v>70</v>
      </c>
    </row>
    <row r="20" spans="1:26" s="31" customFormat="1" ht="72" x14ac:dyDescent="0.2">
      <c r="B20" s="56" t="s">
        <v>171</v>
      </c>
      <c r="C20" s="56" t="s">
        <v>344</v>
      </c>
      <c r="D20" s="54">
        <v>43708</v>
      </c>
      <c r="E20" s="49" t="s">
        <v>208</v>
      </c>
      <c r="F20" s="49" t="s">
        <v>209</v>
      </c>
      <c r="G20" s="49" t="s">
        <v>210</v>
      </c>
      <c r="H20" s="49"/>
      <c r="I20" s="49" t="s">
        <v>211</v>
      </c>
      <c r="J20" s="49"/>
      <c r="K20" s="49" t="s">
        <v>212</v>
      </c>
      <c r="L20" s="49" t="s">
        <v>213</v>
      </c>
      <c r="M20" s="49"/>
      <c r="N20" s="50"/>
      <c r="O20" s="51" t="str">
        <f>IF(N20=0," ",IF(M20=0," ",VLOOKUP(N20,'[2]Risk Matrix'!$B$3:$G$8,MATCH(M20,'[2]Risk Matrix'!$B$3:$G$3,0),FALSE)))</f>
        <v xml:space="preserve"> </v>
      </c>
      <c r="P20" s="51"/>
      <c r="Q20" s="49"/>
      <c r="R20" s="53"/>
      <c r="S20" s="54"/>
      <c r="T20" s="49" t="s">
        <v>221</v>
      </c>
      <c r="U20" s="49"/>
      <c r="V20" s="50"/>
      <c r="W20" s="51" t="str">
        <f>IF(V20=0," ",IF(U20=0," ",VLOOKUP(V20,'[2]Risk Matrix'!$B$3:$G$8,MATCH(U20,'[2]Risk Matrix'!$B$3:$G$3,0),FALSE)))</f>
        <v xml:space="preserve"> </v>
      </c>
      <c r="X20" s="51"/>
      <c r="Y20" s="54"/>
      <c r="Z20" s="49" t="s">
        <v>70</v>
      </c>
    </row>
    <row r="21" spans="1:26" s="31" customFormat="1" ht="75" customHeight="1" x14ac:dyDescent="0.2">
      <c r="B21" s="56" t="s">
        <v>172</v>
      </c>
      <c r="C21" s="56" t="s">
        <v>320</v>
      </c>
      <c r="D21" s="58">
        <v>43244</v>
      </c>
      <c r="E21" s="49" t="s">
        <v>119</v>
      </c>
      <c r="F21" s="59" t="s">
        <v>116</v>
      </c>
      <c r="G21" s="60" t="s">
        <v>110</v>
      </c>
      <c r="H21" s="60"/>
      <c r="I21" s="59" t="s">
        <v>109</v>
      </c>
      <c r="J21" s="59"/>
      <c r="K21" s="59" t="s">
        <v>112</v>
      </c>
      <c r="L21" s="49" t="s">
        <v>144</v>
      </c>
      <c r="M21" s="49"/>
      <c r="N21" s="50"/>
      <c r="O21" s="51"/>
      <c r="P21" s="51"/>
      <c r="Q21" s="61" t="s">
        <v>145</v>
      </c>
      <c r="R21" s="59" t="s">
        <v>146</v>
      </c>
      <c r="S21" s="61">
        <v>43830</v>
      </c>
      <c r="T21" s="55" t="s">
        <v>240</v>
      </c>
      <c r="U21" s="49"/>
      <c r="V21" s="50"/>
      <c r="W21" s="51"/>
      <c r="X21" s="51"/>
      <c r="Y21" s="54" t="s">
        <v>243</v>
      </c>
      <c r="Z21" s="49" t="s">
        <v>70</v>
      </c>
    </row>
    <row r="22" spans="1:26" s="31" customFormat="1" ht="75" customHeight="1" x14ac:dyDescent="0.2">
      <c r="B22" s="56" t="s">
        <v>172</v>
      </c>
      <c r="C22" s="56" t="s">
        <v>321</v>
      </c>
      <c r="D22" s="58">
        <v>43263</v>
      </c>
      <c r="E22" s="49" t="s">
        <v>119</v>
      </c>
      <c r="F22" s="59" t="s">
        <v>117</v>
      </c>
      <c r="G22" s="60" t="s">
        <v>110</v>
      </c>
      <c r="H22" s="60"/>
      <c r="I22" s="59" t="s">
        <v>109</v>
      </c>
      <c r="J22" s="59"/>
      <c r="K22" s="59" t="s">
        <v>113</v>
      </c>
      <c r="L22" s="49" t="s">
        <v>144</v>
      </c>
      <c r="M22" s="49"/>
      <c r="N22" s="50"/>
      <c r="O22" s="51"/>
      <c r="P22" s="51"/>
      <c r="Q22" s="61" t="s">
        <v>145</v>
      </c>
      <c r="R22" s="59" t="s">
        <v>146</v>
      </c>
      <c r="S22" s="61">
        <v>43830</v>
      </c>
      <c r="T22" s="55" t="s">
        <v>241</v>
      </c>
      <c r="U22" s="49"/>
      <c r="V22" s="50"/>
      <c r="W22" s="51"/>
      <c r="X22" s="51"/>
      <c r="Y22" s="54">
        <v>43872</v>
      </c>
      <c r="Z22" s="49" t="s">
        <v>70</v>
      </c>
    </row>
    <row r="23" spans="1:26" s="31" customFormat="1" ht="75" customHeight="1" x14ac:dyDescent="0.2">
      <c r="B23" s="56" t="s">
        <v>172</v>
      </c>
      <c r="C23" s="56" t="s">
        <v>322</v>
      </c>
      <c r="D23" s="58">
        <v>43279</v>
      </c>
      <c r="E23" s="49" t="s">
        <v>119</v>
      </c>
      <c r="F23" s="59" t="s">
        <v>118</v>
      </c>
      <c r="G23" s="60" t="s">
        <v>110</v>
      </c>
      <c r="H23" s="60"/>
      <c r="I23" s="59" t="s">
        <v>109</v>
      </c>
      <c r="J23" s="59"/>
      <c r="K23" s="59" t="s">
        <v>114</v>
      </c>
      <c r="L23" s="49" t="s">
        <v>144</v>
      </c>
      <c r="M23" s="49"/>
      <c r="N23" s="50"/>
      <c r="O23" s="51"/>
      <c r="P23" s="51"/>
      <c r="Q23" s="61" t="s">
        <v>145</v>
      </c>
      <c r="R23" s="59" t="s">
        <v>146</v>
      </c>
      <c r="S23" s="61">
        <v>43830</v>
      </c>
      <c r="T23" s="55" t="s">
        <v>242</v>
      </c>
      <c r="U23" s="49"/>
      <c r="V23" s="50"/>
      <c r="W23" s="51"/>
      <c r="X23" s="51"/>
      <c r="Y23" s="54">
        <v>43872</v>
      </c>
      <c r="Z23" s="49" t="s">
        <v>70</v>
      </c>
    </row>
    <row r="24" spans="1:26" s="31" customFormat="1" ht="132" x14ac:dyDescent="0.2">
      <c r="B24" s="56" t="s">
        <v>351</v>
      </c>
      <c r="C24" s="56" t="s">
        <v>298</v>
      </c>
      <c r="D24" s="58">
        <v>43327</v>
      </c>
      <c r="E24" s="49" t="s">
        <v>119</v>
      </c>
      <c r="F24" s="59" t="s">
        <v>410</v>
      </c>
      <c r="G24" s="60" t="s">
        <v>409</v>
      </c>
      <c r="H24" s="60"/>
      <c r="I24" s="59" t="s">
        <v>109</v>
      </c>
      <c r="J24" s="59" t="s">
        <v>236</v>
      </c>
      <c r="K24" s="59" t="s">
        <v>115</v>
      </c>
      <c r="L24" s="49" t="s">
        <v>144</v>
      </c>
      <c r="M24" s="49"/>
      <c r="N24" s="50"/>
      <c r="O24" s="51" t="str">
        <f>IF(N24=0," ",IF(M24=0," ",VLOOKUP(N24,'[7]Risk Matrix'!$B$3:$G$8,MATCH(M24,'[7]Risk Matrix'!$B$3:$G$3,0),FALSE)))</f>
        <v xml:space="preserve"> </v>
      </c>
      <c r="P24" s="51"/>
      <c r="Q24" s="61" t="s">
        <v>145</v>
      </c>
      <c r="R24" s="59" t="s">
        <v>146</v>
      </c>
      <c r="S24" s="61">
        <v>43830</v>
      </c>
      <c r="T24" s="55" t="s">
        <v>413</v>
      </c>
      <c r="U24" s="49"/>
      <c r="V24" s="50"/>
      <c r="W24" s="51" t="str">
        <f>IF(V24=0," ",IF(U24=0," ",VLOOKUP(V24,'[7]Risk Matrix'!$B$3:$G$8,MATCH(U24,'[7]Risk Matrix'!$B$3:$G$3,0),FALSE)))</f>
        <v xml:space="preserve"> </v>
      </c>
      <c r="X24" s="51"/>
      <c r="Y24" s="54">
        <v>43803</v>
      </c>
      <c r="Z24" s="49" t="s">
        <v>70</v>
      </c>
    </row>
    <row r="25" spans="1:26" s="31" customFormat="1" ht="96" x14ac:dyDescent="0.2">
      <c r="A25" s="147"/>
      <c r="B25" s="56" t="s">
        <v>172</v>
      </c>
      <c r="C25" s="56" t="s">
        <v>299</v>
      </c>
      <c r="D25" s="58">
        <v>43447</v>
      </c>
      <c r="E25" s="49" t="s">
        <v>119</v>
      </c>
      <c r="F25" s="59" t="s">
        <v>410</v>
      </c>
      <c r="G25" s="60" t="s">
        <v>462</v>
      </c>
      <c r="H25" s="60" t="s">
        <v>461</v>
      </c>
      <c r="I25" s="148" t="s">
        <v>224</v>
      </c>
      <c r="J25" s="59" t="s">
        <v>236</v>
      </c>
      <c r="K25" s="148" t="s">
        <v>111</v>
      </c>
      <c r="L25" s="49" t="s">
        <v>144</v>
      </c>
      <c r="M25" s="49"/>
      <c r="N25" s="50"/>
      <c r="O25" s="51" t="str">
        <f>IF(N25=0," ",IF(M25=0," ",VLOOKUP(N25,'[7]Risk Matrix'!$B$3:$G$8,MATCH(M25,'[7]Risk Matrix'!$B$3:$G$3,0),FALSE)))</f>
        <v xml:space="preserve"> </v>
      </c>
      <c r="P25" s="51"/>
      <c r="Q25" s="61" t="s">
        <v>414</v>
      </c>
      <c r="R25" s="59" t="s">
        <v>146</v>
      </c>
      <c r="S25" s="61">
        <v>44104</v>
      </c>
      <c r="T25" s="55" t="s">
        <v>523</v>
      </c>
      <c r="U25" s="49"/>
      <c r="V25" s="50"/>
      <c r="W25" s="51" t="str">
        <f>IF(V25=0," ",IF(U25=0," ",VLOOKUP(V25,'[2]Risk Matrix'!$B$3:$G$8,MATCH(U25,'[2]Risk Matrix'!$B$3:$G$3,0),FALSE)))</f>
        <v xml:space="preserve"> </v>
      </c>
      <c r="X25" s="51"/>
      <c r="Y25" s="54">
        <v>44138</v>
      </c>
      <c r="Z25" s="49" t="s">
        <v>70</v>
      </c>
    </row>
    <row r="26" spans="1:26" s="31" customFormat="1" ht="96" x14ac:dyDescent="0.2">
      <c r="A26" s="147"/>
      <c r="B26" s="56" t="s">
        <v>351</v>
      </c>
      <c r="C26" s="56" t="s">
        <v>300</v>
      </c>
      <c r="D26" s="58">
        <v>43417</v>
      </c>
      <c r="E26" s="49" t="s">
        <v>119</v>
      </c>
      <c r="F26" s="59" t="s">
        <v>410</v>
      </c>
      <c r="G26" s="60" t="s">
        <v>463</v>
      </c>
      <c r="H26" s="60" t="s">
        <v>461</v>
      </c>
      <c r="I26" s="148" t="s">
        <v>224</v>
      </c>
      <c r="J26" s="59" t="s">
        <v>236</v>
      </c>
      <c r="K26" s="148" t="s">
        <v>112</v>
      </c>
      <c r="L26" s="49" t="s">
        <v>144</v>
      </c>
      <c r="M26" s="49"/>
      <c r="N26" s="50"/>
      <c r="O26" s="51" t="str">
        <f>IF(N26=0," ",IF(M26=0," ",VLOOKUP(N26,'[7]Risk Matrix'!$B$3:$G$8,MATCH(M26,'[7]Risk Matrix'!$B$3:$G$3,0),FALSE)))</f>
        <v xml:space="preserve"> </v>
      </c>
      <c r="P26" s="51"/>
      <c r="Q26" s="61" t="s">
        <v>415</v>
      </c>
      <c r="R26" s="59" t="s">
        <v>146</v>
      </c>
      <c r="S26" s="61">
        <v>44104</v>
      </c>
      <c r="T26" s="55" t="s">
        <v>522</v>
      </c>
      <c r="U26" s="49" t="s">
        <v>9</v>
      </c>
      <c r="V26" s="50" t="s">
        <v>6</v>
      </c>
      <c r="W26" s="51"/>
      <c r="X26" s="51"/>
      <c r="Y26" s="54">
        <v>44138</v>
      </c>
      <c r="Z26" s="49" t="s">
        <v>70</v>
      </c>
    </row>
    <row r="27" spans="1:26" s="31" customFormat="1" ht="96" x14ac:dyDescent="0.2">
      <c r="A27" s="147"/>
      <c r="B27" s="56" t="s">
        <v>172</v>
      </c>
      <c r="C27" s="56" t="s">
        <v>301</v>
      </c>
      <c r="D27" s="58">
        <v>43438</v>
      </c>
      <c r="E27" s="49" t="s">
        <v>119</v>
      </c>
      <c r="F27" s="59" t="s">
        <v>410</v>
      </c>
      <c r="G27" s="60" t="s">
        <v>464</v>
      </c>
      <c r="H27" s="60" t="s">
        <v>461</v>
      </c>
      <c r="I27" s="148" t="s">
        <v>224</v>
      </c>
      <c r="J27" s="59" t="s">
        <v>236</v>
      </c>
      <c r="K27" s="148" t="s">
        <v>114</v>
      </c>
      <c r="L27" s="49" t="s">
        <v>144</v>
      </c>
      <c r="M27" s="49"/>
      <c r="N27" s="50"/>
      <c r="O27" s="51" t="str">
        <f>IF(N27=0," ",IF(M27=0," ",VLOOKUP(N27,'[7]Risk Matrix'!$B$3:$G$8,MATCH(M27,'[7]Risk Matrix'!$B$3:$G$3,0),FALSE)))</f>
        <v xml:space="preserve"> </v>
      </c>
      <c r="P27" s="51"/>
      <c r="Q27" s="61" t="s">
        <v>415</v>
      </c>
      <c r="R27" s="59" t="s">
        <v>146</v>
      </c>
      <c r="S27" s="61">
        <v>44104</v>
      </c>
      <c r="T27" s="55" t="s">
        <v>524</v>
      </c>
      <c r="U27" s="49" t="s">
        <v>9</v>
      </c>
      <c r="V27" s="50" t="s">
        <v>6</v>
      </c>
      <c r="W27" s="51"/>
      <c r="X27" s="51"/>
      <c r="Y27" s="54">
        <v>44138</v>
      </c>
      <c r="Z27" s="49" t="s">
        <v>70</v>
      </c>
    </row>
    <row r="28" spans="1:26" s="31" customFormat="1" ht="48" x14ac:dyDescent="0.2">
      <c r="A28" s="141"/>
      <c r="B28" s="56" t="s">
        <v>352</v>
      </c>
      <c r="C28" s="56" t="s">
        <v>323</v>
      </c>
      <c r="D28" s="67">
        <v>43263</v>
      </c>
      <c r="E28" s="49" t="s">
        <v>128</v>
      </c>
      <c r="F28" s="49" t="s">
        <v>138</v>
      </c>
      <c r="G28" s="68" t="s">
        <v>121</v>
      </c>
      <c r="H28" s="68"/>
      <c r="I28" s="49" t="s">
        <v>32</v>
      </c>
      <c r="J28" s="49"/>
      <c r="K28" s="49" t="s">
        <v>128</v>
      </c>
      <c r="L28" s="49" t="s">
        <v>140</v>
      </c>
      <c r="M28" s="49"/>
      <c r="N28" s="50"/>
      <c r="O28" s="51" t="str">
        <f>IF(N28=0," ",IF(M28=0," ",VLOOKUP(N28,'[3]Risk Matrix'!$B$3:$G$8,MATCH(M28,'[3]Risk Matrix'!$B$3:$G$3,0),FALSE)))</f>
        <v xml:space="preserve"> </v>
      </c>
      <c r="P28" s="51"/>
      <c r="Q28" s="52" t="s">
        <v>141</v>
      </c>
      <c r="R28" s="53" t="s">
        <v>129</v>
      </c>
      <c r="S28" s="54" t="s">
        <v>187</v>
      </c>
      <c r="T28" s="49" t="s">
        <v>368</v>
      </c>
      <c r="U28" s="49"/>
      <c r="V28" s="50"/>
      <c r="W28" s="51" t="str">
        <f>IF(V28=0," ",IF(U28=0," ",VLOOKUP(V28,'[3]Risk Matrix'!$B$3:$G$8,MATCH(U28,'[3]Risk Matrix'!$B$3:$G$3,0),FALSE)))</f>
        <v xml:space="preserve"> </v>
      </c>
      <c r="X28" s="51"/>
      <c r="Y28" s="54">
        <v>43537</v>
      </c>
      <c r="Z28" s="49" t="s">
        <v>70</v>
      </c>
    </row>
    <row r="29" spans="1:26" s="31" customFormat="1" ht="36" x14ac:dyDescent="0.2">
      <c r="A29" s="141"/>
      <c r="B29" s="56" t="s">
        <v>352</v>
      </c>
      <c r="C29" s="56" t="s">
        <v>305</v>
      </c>
      <c r="D29" s="67">
        <v>43263</v>
      </c>
      <c r="E29" s="49" t="s">
        <v>128</v>
      </c>
      <c r="F29" s="49" t="s">
        <v>138</v>
      </c>
      <c r="G29" s="142" t="s">
        <v>122</v>
      </c>
      <c r="H29" s="142"/>
      <c r="I29" s="49" t="s">
        <v>32</v>
      </c>
      <c r="J29" s="49" t="s">
        <v>285</v>
      </c>
      <c r="K29" s="49" t="s">
        <v>128</v>
      </c>
      <c r="L29" s="49" t="s">
        <v>140</v>
      </c>
      <c r="M29" s="49"/>
      <c r="N29" s="50"/>
      <c r="O29" s="51" t="str">
        <f>IF(N29=0," ",IF(M29=0," ",VLOOKUP(N29,'[3]Risk Matrix'!$B$3:$G$8,MATCH(M29,'[3]Risk Matrix'!$B$3:$G$3,0),FALSE)))</f>
        <v xml:space="preserve"> </v>
      </c>
      <c r="P29" s="51"/>
      <c r="Q29" s="55" t="s">
        <v>245</v>
      </c>
      <c r="R29" s="53" t="s">
        <v>408</v>
      </c>
      <c r="S29" s="54" t="s">
        <v>131</v>
      </c>
      <c r="T29" s="49" t="s">
        <v>215</v>
      </c>
      <c r="U29" s="49"/>
      <c r="V29" s="50"/>
      <c r="W29" s="51" t="str">
        <f>IF(V29=0," ",IF(U29=0," ",VLOOKUP(V29,'[3]Risk Matrix'!$B$3:$G$8,MATCH(U29,'[3]Risk Matrix'!$B$3:$G$3,0),FALSE)))</f>
        <v xml:space="preserve"> </v>
      </c>
      <c r="X29" s="51"/>
      <c r="Y29" s="65">
        <v>43908</v>
      </c>
      <c r="Z29" s="49" t="s">
        <v>58</v>
      </c>
    </row>
    <row r="30" spans="1:26" s="31" customFormat="1" ht="48" customHeight="1" x14ac:dyDescent="0.2">
      <c r="A30" s="141"/>
      <c r="B30" s="56" t="s">
        <v>352</v>
      </c>
      <c r="C30" s="56" t="s">
        <v>416</v>
      </c>
      <c r="D30" s="67">
        <v>43263</v>
      </c>
      <c r="E30" s="49" t="s">
        <v>128</v>
      </c>
      <c r="F30" s="49" t="s">
        <v>138</v>
      </c>
      <c r="G30" s="70" t="s">
        <v>123</v>
      </c>
      <c r="H30" s="70"/>
      <c r="I30" s="49" t="s">
        <v>32</v>
      </c>
      <c r="J30" s="49" t="s">
        <v>285</v>
      </c>
      <c r="K30" s="49" t="s">
        <v>128</v>
      </c>
      <c r="L30" s="49" t="s">
        <v>140</v>
      </c>
      <c r="M30" s="49"/>
      <c r="N30" s="50"/>
      <c r="O30" s="51" t="str">
        <f>IF(N30=0," ",IF(M30=0," ",VLOOKUP(N30,'[3]Risk Matrix'!$B$3:$G$8,MATCH(M30,'[3]Risk Matrix'!$B$3:$G$3,0),FALSE)))</f>
        <v xml:space="preserve"> </v>
      </c>
      <c r="P30" s="51"/>
      <c r="Q30" s="55" t="s">
        <v>132</v>
      </c>
      <c r="R30" s="53" t="s">
        <v>135</v>
      </c>
      <c r="S30" s="54" t="s">
        <v>131</v>
      </c>
      <c r="T30" s="49" t="s">
        <v>136</v>
      </c>
      <c r="U30" s="49"/>
      <c r="V30" s="50"/>
      <c r="W30" s="51" t="str">
        <f>IF(V30=0," ",IF(U30=0," ",VLOOKUP(V30,'[3]Risk Matrix'!$B$3:$G$8,MATCH(U30,'[3]Risk Matrix'!$B$3:$G$3,0),FALSE)))</f>
        <v xml:space="preserve"> </v>
      </c>
      <c r="X30" s="51"/>
      <c r="Y30" s="65">
        <v>43782</v>
      </c>
      <c r="Z30" s="49" t="s">
        <v>70</v>
      </c>
    </row>
    <row r="31" spans="1:26" s="31" customFormat="1" ht="36" x14ac:dyDescent="0.2">
      <c r="A31" s="141"/>
      <c r="B31" s="56" t="s">
        <v>352</v>
      </c>
      <c r="C31" s="56" t="s">
        <v>306</v>
      </c>
      <c r="D31" s="67">
        <v>43263</v>
      </c>
      <c r="E31" s="49" t="s">
        <v>128</v>
      </c>
      <c r="F31" s="49" t="s">
        <v>138</v>
      </c>
      <c r="G31" s="64" t="s">
        <v>124</v>
      </c>
      <c r="H31" s="64"/>
      <c r="I31" s="49" t="s">
        <v>32</v>
      </c>
      <c r="J31" s="49" t="s">
        <v>285</v>
      </c>
      <c r="K31" s="49" t="s">
        <v>128</v>
      </c>
      <c r="L31" s="49" t="s">
        <v>140</v>
      </c>
      <c r="M31" s="49"/>
      <c r="N31" s="50"/>
      <c r="O31" s="51" t="str">
        <f>IF(N31=0," ",IF(M31=0," ",VLOOKUP(N31,'[3]Risk Matrix'!$B$3:$G$8,MATCH(M31,'[3]Risk Matrix'!$B$3:$G$3,0),FALSE)))</f>
        <v xml:space="preserve"> </v>
      </c>
      <c r="P31" s="51"/>
      <c r="Q31" s="49" t="s">
        <v>246</v>
      </c>
      <c r="R31" s="53" t="s">
        <v>130</v>
      </c>
      <c r="S31" s="54" t="s">
        <v>131</v>
      </c>
      <c r="T31" s="49" t="s">
        <v>134</v>
      </c>
      <c r="U31" s="49"/>
      <c r="V31" s="50"/>
      <c r="W31" s="51" t="str">
        <f>IF(V31=0," ",IF(U31=0," ",VLOOKUP(V31,'[3]Risk Matrix'!$B$3:$G$8,MATCH(U31,'[3]Risk Matrix'!$B$3:$G$3,0),FALSE)))</f>
        <v xml:space="preserve"> </v>
      </c>
      <c r="X31" s="51"/>
      <c r="Y31" s="65">
        <v>43908</v>
      </c>
      <c r="Z31" s="49" t="s">
        <v>58</v>
      </c>
    </row>
    <row r="32" spans="1:26" s="31" customFormat="1" ht="63.75" customHeight="1" x14ac:dyDescent="0.2">
      <c r="A32" s="141"/>
      <c r="B32" s="56" t="s">
        <v>352</v>
      </c>
      <c r="C32" s="56" t="s">
        <v>302</v>
      </c>
      <c r="D32" s="143" t="s">
        <v>120</v>
      </c>
      <c r="E32" s="49" t="s">
        <v>128</v>
      </c>
      <c r="F32" s="49" t="s">
        <v>139</v>
      </c>
      <c r="G32" s="64" t="s">
        <v>125</v>
      </c>
      <c r="H32" s="64"/>
      <c r="I32" s="49" t="s">
        <v>31</v>
      </c>
      <c r="J32" s="49" t="s">
        <v>285</v>
      </c>
      <c r="K32" s="49" t="s">
        <v>128</v>
      </c>
      <c r="L32" s="49" t="s">
        <v>140</v>
      </c>
      <c r="M32" s="49"/>
      <c r="N32" s="50"/>
      <c r="O32" s="51" t="str">
        <f>IF(N32=0," ",IF(M32=0," ",VLOOKUP(N32,'[3]Risk Matrix'!$B$3:$G$8,MATCH(M32,'[3]Risk Matrix'!$B$3:$G$3,0),FALSE)))</f>
        <v xml:space="preserve"> </v>
      </c>
      <c r="P32" s="51"/>
      <c r="Q32" s="144" t="s">
        <v>223</v>
      </c>
      <c r="R32" s="53" t="s">
        <v>408</v>
      </c>
      <c r="S32" s="54" t="s">
        <v>131</v>
      </c>
      <c r="T32" s="49" t="s">
        <v>137</v>
      </c>
      <c r="U32" s="49"/>
      <c r="V32" s="50"/>
      <c r="W32" s="51" t="str">
        <f>IF(V32=0," ",IF(U32=0," ",VLOOKUP(V32,'[3]Risk Matrix'!$B$3:$G$8,MATCH(U32,'[3]Risk Matrix'!$B$3:$G$3,0),FALSE)))</f>
        <v xml:space="preserve"> </v>
      </c>
      <c r="X32" s="51"/>
      <c r="Y32" s="65">
        <v>43908</v>
      </c>
      <c r="Z32" s="49" t="s">
        <v>58</v>
      </c>
    </row>
    <row r="33" spans="1:26" s="31" customFormat="1" ht="60" x14ac:dyDescent="0.2">
      <c r="A33" s="141"/>
      <c r="B33" s="56" t="s">
        <v>352</v>
      </c>
      <c r="C33" s="56" t="s">
        <v>307</v>
      </c>
      <c r="D33" s="75">
        <v>43263</v>
      </c>
      <c r="E33" s="49" t="s">
        <v>128</v>
      </c>
      <c r="F33" s="49" t="s">
        <v>139</v>
      </c>
      <c r="G33" s="64" t="s">
        <v>126</v>
      </c>
      <c r="H33" s="64"/>
      <c r="I33" s="49" t="s">
        <v>31</v>
      </c>
      <c r="J33" s="49" t="s">
        <v>285</v>
      </c>
      <c r="K33" s="49" t="s">
        <v>128</v>
      </c>
      <c r="L33" s="49" t="s">
        <v>140</v>
      </c>
      <c r="M33" s="49"/>
      <c r="N33" s="50"/>
      <c r="O33" s="51" t="str">
        <f>IF(N33=0," ",IF(M33=0," ",VLOOKUP(N33,'[3]Risk Matrix'!$B$3:$G$8,MATCH(M33,'[3]Risk Matrix'!$B$3:$G$3,0),FALSE)))</f>
        <v xml:space="preserve"> </v>
      </c>
      <c r="P33" s="51"/>
      <c r="Q33" s="49" t="s">
        <v>216</v>
      </c>
      <c r="R33" s="53" t="s">
        <v>408</v>
      </c>
      <c r="S33" s="54" t="s">
        <v>131</v>
      </c>
      <c r="T33" s="49" t="s">
        <v>207</v>
      </c>
      <c r="U33" s="49"/>
      <c r="V33" s="50"/>
      <c r="W33" s="51" t="str">
        <f>IF(V33=0," ",IF(U33=0," ",VLOOKUP(V33,'[3]Risk Matrix'!$B$3:$G$8,MATCH(U33,'[3]Risk Matrix'!$B$3:$G$3,0),FALSE)))</f>
        <v xml:space="preserve"> </v>
      </c>
      <c r="X33" s="51"/>
      <c r="Y33" s="65">
        <v>43908</v>
      </c>
      <c r="Z33" s="49" t="s">
        <v>58</v>
      </c>
    </row>
    <row r="34" spans="1:26" s="31" customFormat="1" ht="36" x14ac:dyDescent="0.2">
      <c r="A34" s="141"/>
      <c r="B34" s="56" t="s">
        <v>352</v>
      </c>
      <c r="C34" s="56" t="s">
        <v>324</v>
      </c>
      <c r="D34" s="75">
        <v>43333</v>
      </c>
      <c r="E34" s="49" t="s">
        <v>128</v>
      </c>
      <c r="F34" s="49" t="s">
        <v>139</v>
      </c>
      <c r="G34" s="64" t="s">
        <v>127</v>
      </c>
      <c r="H34" s="64"/>
      <c r="I34" s="49" t="s">
        <v>30</v>
      </c>
      <c r="J34" s="49"/>
      <c r="K34" s="49" t="s">
        <v>128</v>
      </c>
      <c r="L34" s="49" t="s">
        <v>140</v>
      </c>
      <c r="M34" s="49"/>
      <c r="N34" s="50"/>
      <c r="O34" s="51"/>
      <c r="P34" s="51"/>
      <c r="Q34" s="49" t="s">
        <v>133</v>
      </c>
      <c r="R34" s="53" t="s">
        <v>135</v>
      </c>
      <c r="S34" s="54">
        <v>43555</v>
      </c>
      <c r="T34" s="49" t="s">
        <v>188</v>
      </c>
      <c r="U34" s="49"/>
      <c r="V34" s="50"/>
      <c r="W34" s="51"/>
      <c r="X34" s="51"/>
      <c r="Y34" s="54">
        <v>43566</v>
      </c>
      <c r="Z34" s="49" t="s">
        <v>70</v>
      </c>
    </row>
    <row r="35" spans="1:26" s="31" customFormat="1" ht="84" x14ac:dyDescent="0.2">
      <c r="A35" s="141"/>
      <c r="B35" s="56" t="s">
        <v>352</v>
      </c>
      <c r="C35" s="56" t="s">
        <v>303</v>
      </c>
      <c r="D35" s="75">
        <v>43502</v>
      </c>
      <c r="E35" s="49" t="s">
        <v>128</v>
      </c>
      <c r="F35" s="49" t="s">
        <v>139</v>
      </c>
      <c r="G35" s="49" t="s">
        <v>465</v>
      </c>
      <c r="H35" s="49" t="s">
        <v>466</v>
      </c>
      <c r="I35" s="49" t="s">
        <v>468</v>
      </c>
      <c r="J35" s="49" t="s">
        <v>285</v>
      </c>
      <c r="K35" s="49" t="s">
        <v>128</v>
      </c>
      <c r="L35" s="49" t="s">
        <v>175</v>
      </c>
      <c r="M35" s="49"/>
      <c r="N35" s="50"/>
      <c r="O35" s="51" t="str">
        <f>IF(N35=0," ",IF(M35=0," ",VLOOKUP(N35,'[3]Risk Matrix'!$B$3:$G$8,MATCH(M35,'[3]Risk Matrix'!$B$3:$G$3,0),FALSE)))</f>
        <v xml:space="preserve"> </v>
      </c>
      <c r="P35" s="51"/>
      <c r="Q35" s="49" t="s">
        <v>247</v>
      </c>
      <c r="R35" s="53" t="s">
        <v>408</v>
      </c>
      <c r="S35" s="54" t="s">
        <v>131</v>
      </c>
      <c r="T35" s="49" t="s">
        <v>505</v>
      </c>
      <c r="U35" s="49"/>
      <c r="V35" s="50"/>
      <c r="W35" s="51" t="str">
        <f>IF(V35=0," ",IF(U35=0," ",VLOOKUP(V35,'[3]Risk Matrix'!$B$3:$G$8,MATCH(U35,'[3]Risk Matrix'!$B$3:$G$3,0),FALSE)))</f>
        <v xml:space="preserve"> </v>
      </c>
      <c r="X35" s="51"/>
      <c r="Y35" s="65">
        <v>44102</v>
      </c>
      <c r="Z35" s="49" t="s">
        <v>70</v>
      </c>
    </row>
    <row r="36" spans="1:26" s="31" customFormat="1" ht="75" customHeight="1" x14ac:dyDescent="0.2">
      <c r="B36" s="56" t="s">
        <v>352</v>
      </c>
      <c r="C36" s="56" t="s">
        <v>308</v>
      </c>
      <c r="D36" s="54">
        <v>43782</v>
      </c>
      <c r="E36" s="49" t="s">
        <v>128</v>
      </c>
      <c r="F36" s="64" t="s">
        <v>138</v>
      </c>
      <c r="G36" s="49" t="s">
        <v>229</v>
      </c>
      <c r="H36" s="49"/>
      <c r="I36" s="49" t="s">
        <v>32</v>
      </c>
      <c r="J36" s="49"/>
      <c r="K36" s="49"/>
      <c r="L36" s="49" t="s">
        <v>140</v>
      </c>
      <c r="M36" s="49"/>
      <c r="N36" s="50"/>
      <c r="O36" s="51" t="str">
        <f>IF(N36=0," ",IF(M36=0," ",VLOOKUP(N36,'[3]Risk Matrix'!$B$3:$G$8,MATCH(M36,'[3]Risk Matrix'!$B$3:$G$3,0),FALSE)))</f>
        <v xml:space="preserve"> </v>
      </c>
      <c r="P36" s="51"/>
      <c r="Q36" s="49" t="s">
        <v>228</v>
      </c>
      <c r="R36" s="53" t="s">
        <v>135</v>
      </c>
      <c r="S36" s="54" t="s">
        <v>131</v>
      </c>
      <c r="T36" s="49" t="s">
        <v>345</v>
      </c>
      <c r="U36" s="49"/>
      <c r="V36" s="50"/>
      <c r="W36" s="51" t="str">
        <f>IF(V36=0," ",IF(U36=0," ",VLOOKUP(V36,'[3]Risk Matrix'!$B$3:$G$8,MATCH(U36,'[3]Risk Matrix'!$B$3:$G$3,0),FALSE)))</f>
        <v xml:space="preserve"> </v>
      </c>
      <c r="X36" s="51"/>
      <c r="Y36" s="65">
        <v>43908</v>
      </c>
      <c r="Z36" s="49" t="s">
        <v>70</v>
      </c>
    </row>
    <row r="37" spans="1:26" s="57" customFormat="1" ht="103.5" customHeight="1" x14ac:dyDescent="0.2">
      <c r="B37" s="56" t="s">
        <v>180</v>
      </c>
      <c r="C37" s="56" t="s">
        <v>312</v>
      </c>
      <c r="D37" s="67">
        <v>43496</v>
      </c>
      <c r="E37" s="49" t="s">
        <v>176</v>
      </c>
      <c r="F37" s="49" t="s">
        <v>138</v>
      </c>
      <c r="G37" s="68" t="s">
        <v>179</v>
      </c>
      <c r="H37" s="68"/>
      <c r="I37" s="49" t="s">
        <v>32</v>
      </c>
      <c r="J37" s="49"/>
      <c r="K37" s="49" t="s">
        <v>176</v>
      </c>
      <c r="L37" s="49" t="s">
        <v>177</v>
      </c>
      <c r="M37" s="49"/>
      <c r="N37" s="50"/>
      <c r="O37" s="69"/>
      <c r="P37" s="69"/>
      <c r="Q37" s="52" t="s">
        <v>178</v>
      </c>
      <c r="R37" s="53" t="s">
        <v>176</v>
      </c>
      <c r="S37" s="54">
        <v>43646</v>
      </c>
      <c r="T37" s="49" t="s">
        <v>270</v>
      </c>
      <c r="U37" s="49"/>
      <c r="V37" s="50"/>
      <c r="W37" s="69"/>
      <c r="X37" s="69"/>
      <c r="Y37" s="54">
        <v>43739</v>
      </c>
      <c r="Z37" s="49" t="s">
        <v>70</v>
      </c>
    </row>
    <row r="38" spans="1:26" s="57" customFormat="1" ht="86.45" customHeight="1" x14ac:dyDescent="0.2">
      <c r="B38" s="56" t="s">
        <v>180</v>
      </c>
      <c r="C38" s="56" t="s">
        <v>313</v>
      </c>
      <c r="D38" s="67">
        <v>43496</v>
      </c>
      <c r="E38" s="49" t="s">
        <v>176</v>
      </c>
      <c r="F38" s="49" t="s">
        <v>138</v>
      </c>
      <c r="G38" s="68" t="s">
        <v>369</v>
      </c>
      <c r="H38" s="68"/>
      <c r="I38" s="49" t="s">
        <v>32</v>
      </c>
      <c r="J38" s="49"/>
      <c r="K38" s="49" t="s">
        <v>176</v>
      </c>
      <c r="L38" s="49" t="s">
        <v>177</v>
      </c>
      <c r="M38" s="49"/>
      <c r="N38" s="50"/>
      <c r="O38" s="69" t="str">
        <f>IF(N38=0," ",IF(M38=0," ",VLOOKUP(N38,'[4]Risk Matrix'!$B$3:$G$8,MATCH(M38,'[4]Risk Matrix'!$B$3:$G$3,0),FALSE)))</f>
        <v xml:space="preserve"> </v>
      </c>
      <c r="P38" s="69"/>
      <c r="Q38" s="55" t="s">
        <v>189</v>
      </c>
      <c r="R38" s="53" t="s">
        <v>176</v>
      </c>
      <c r="S38" s="54">
        <v>43646</v>
      </c>
      <c r="T38" s="49" t="s">
        <v>271</v>
      </c>
      <c r="U38" s="49"/>
      <c r="V38" s="50"/>
      <c r="W38" s="69" t="str">
        <f>IF(V38=0," ",IF(U38=0," ",VLOOKUP(V38,'[4]Risk Matrix'!$B$3:$G$8,MATCH(U38,'[4]Risk Matrix'!$B$3:$G$3,0),FALSE)))</f>
        <v xml:space="preserve"> </v>
      </c>
      <c r="X38" s="69"/>
      <c r="Y38" s="54">
        <v>43935</v>
      </c>
      <c r="Z38" s="49" t="s">
        <v>70</v>
      </c>
    </row>
    <row r="39" spans="1:26" s="57" customFormat="1" ht="75" customHeight="1" x14ac:dyDescent="0.2">
      <c r="B39" s="56" t="s">
        <v>180</v>
      </c>
      <c r="C39" s="56" t="s">
        <v>314</v>
      </c>
      <c r="D39" s="67">
        <v>43559</v>
      </c>
      <c r="E39" s="49" t="s">
        <v>176</v>
      </c>
      <c r="F39" s="49" t="s">
        <v>138</v>
      </c>
      <c r="G39" s="70" t="s">
        <v>182</v>
      </c>
      <c r="H39" s="70"/>
      <c r="I39" s="49" t="s">
        <v>32</v>
      </c>
      <c r="J39" s="49"/>
      <c r="K39" s="49" t="s">
        <v>176</v>
      </c>
      <c r="L39" s="49" t="s">
        <v>177</v>
      </c>
      <c r="M39" s="49"/>
      <c r="N39" s="50"/>
      <c r="O39" s="69"/>
      <c r="P39" s="69"/>
      <c r="Q39" s="55" t="s">
        <v>183</v>
      </c>
      <c r="R39" s="53" t="s">
        <v>176</v>
      </c>
      <c r="S39" s="54"/>
      <c r="T39" s="49" t="s">
        <v>272</v>
      </c>
      <c r="U39" s="49"/>
      <c r="V39" s="50"/>
      <c r="W39" s="69"/>
      <c r="X39" s="69"/>
      <c r="Y39" s="54">
        <v>43935</v>
      </c>
      <c r="Z39" s="49" t="s">
        <v>70</v>
      </c>
    </row>
    <row r="40" spans="1:26" s="57" customFormat="1" ht="103.5" customHeight="1" x14ac:dyDescent="0.2">
      <c r="B40" s="56" t="s">
        <v>180</v>
      </c>
      <c r="C40" s="56" t="s">
        <v>315</v>
      </c>
      <c r="D40" s="67">
        <v>43805</v>
      </c>
      <c r="E40" s="49" t="s">
        <v>230</v>
      </c>
      <c r="F40" s="49" t="s">
        <v>138</v>
      </c>
      <c r="G40" s="68" t="s">
        <v>370</v>
      </c>
      <c r="H40" s="68"/>
      <c r="I40" s="49" t="s">
        <v>32</v>
      </c>
      <c r="J40" s="49"/>
      <c r="K40" s="49" t="s">
        <v>230</v>
      </c>
      <c r="L40" s="49" t="s">
        <v>231</v>
      </c>
      <c r="M40" s="49"/>
      <c r="N40" s="50"/>
      <c r="O40" s="69"/>
      <c r="P40" s="69"/>
      <c r="Q40" s="52" t="s">
        <v>232</v>
      </c>
      <c r="R40" s="53" t="s">
        <v>230</v>
      </c>
      <c r="S40" s="54">
        <v>43952</v>
      </c>
      <c r="T40" s="49" t="s">
        <v>371</v>
      </c>
      <c r="U40" s="49"/>
      <c r="V40" s="50"/>
      <c r="W40" s="69" t="str">
        <f>IF(V40=0," ",IF(U40=0," ",VLOOKUP(V40,'[8]Risk Matrix'!$B$3:$G$8,MATCH(U40,'[8]Risk Matrix'!$B$3:$G$3,0),FALSE)))</f>
        <v xml:space="preserve"> </v>
      </c>
      <c r="X40" s="69"/>
      <c r="Y40" s="54">
        <v>43935</v>
      </c>
      <c r="Z40" s="49" t="s">
        <v>70</v>
      </c>
    </row>
    <row r="41" spans="1:26" s="57" customFormat="1" ht="84" x14ac:dyDescent="0.2">
      <c r="B41" s="24" t="s">
        <v>180</v>
      </c>
      <c r="C41" s="24" t="s">
        <v>273</v>
      </c>
      <c r="D41" s="41">
        <v>43935</v>
      </c>
      <c r="E41" s="26" t="s">
        <v>264</v>
      </c>
      <c r="F41" s="26" t="s">
        <v>138</v>
      </c>
      <c r="G41" s="26" t="s">
        <v>471</v>
      </c>
      <c r="H41" s="136" t="s">
        <v>488</v>
      </c>
      <c r="I41" s="26" t="s">
        <v>32</v>
      </c>
      <c r="J41" s="26" t="s">
        <v>285</v>
      </c>
      <c r="K41" s="26" t="s">
        <v>176</v>
      </c>
      <c r="L41" s="26" t="s">
        <v>231</v>
      </c>
      <c r="M41" s="26"/>
      <c r="N41" s="28"/>
      <c r="O41" s="66" t="str">
        <f>IF(N41=0," ",IF(M41=0," ",VLOOKUP(N41,'[4]Risk Matrix'!$B$3:$G$8,MATCH(M41,'[4]Risk Matrix'!$B$3:$G$3,0),FALSE)))</f>
        <v xml:space="preserve"> </v>
      </c>
      <c r="P41" s="66"/>
      <c r="Q41" s="26" t="s">
        <v>470</v>
      </c>
      <c r="R41" s="30" t="s">
        <v>265</v>
      </c>
      <c r="S41" s="25" t="s">
        <v>131</v>
      </c>
      <c r="T41" s="26" t="s">
        <v>567</v>
      </c>
      <c r="U41" s="26"/>
      <c r="V41" s="28"/>
      <c r="W41" s="29" t="str">
        <f>IF(V41=0," ",IF(U41=0," ",VLOOKUP(V41,'[2]Risk Matrix'!$B$3:$G$8,MATCH(U41,'[2]Risk Matrix'!$B$3:$G$3,0),FALSE)))</f>
        <v xml:space="preserve"> </v>
      </c>
      <c r="X41" s="66"/>
      <c r="Y41" s="62">
        <v>44137</v>
      </c>
      <c r="Z41" s="26" t="s">
        <v>70</v>
      </c>
    </row>
    <row r="42" spans="1:26" s="31" customFormat="1" ht="132" x14ac:dyDescent="0.2">
      <c r="B42" s="56" t="s">
        <v>171</v>
      </c>
      <c r="C42" s="56" t="s">
        <v>329</v>
      </c>
      <c r="D42" s="54">
        <v>42479</v>
      </c>
      <c r="E42" s="49" t="s">
        <v>90</v>
      </c>
      <c r="F42" s="49" t="s">
        <v>142</v>
      </c>
      <c r="G42" s="49" t="s">
        <v>361</v>
      </c>
      <c r="H42" s="49"/>
      <c r="I42" s="49" t="s">
        <v>412</v>
      </c>
      <c r="J42" s="49" t="s">
        <v>236</v>
      </c>
      <c r="K42" s="49" t="s">
        <v>406</v>
      </c>
      <c r="L42" s="49" t="s">
        <v>54</v>
      </c>
      <c r="M42" s="49"/>
      <c r="N42" s="50"/>
      <c r="O42" s="51" t="str">
        <f>IF(N42=0," ",IF(M42=0," ",VLOOKUP(N42,'[2]Risk Matrix'!$B$3:$G$8,MATCH(M42,'[2]Risk Matrix'!$B$3:$G$3,0),FALSE)))</f>
        <v xml:space="preserve"> </v>
      </c>
      <c r="P42" s="51"/>
      <c r="Q42" s="49" t="s">
        <v>358</v>
      </c>
      <c r="R42" s="53" t="s">
        <v>408</v>
      </c>
      <c r="S42" s="54">
        <v>44286</v>
      </c>
      <c r="T42" s="49" t="s">
        <v>360</v>
      </c>
      <c r="U42" s="49"/>
      <c r="V42" s="50"/>
      <c r="W42" s="51" t="str">
        <f>IF(V42=0," ",IF(U42=0," ",VLOOKUP(V42,'[2]Risk Matrix'!$B$3:$G$8,MATCH(U42,'[2]Risk Matrix'!$B$3:$G$3,0),FALSE)))</f>
        <v xml:space="preserve"> </v>
      </c>
      <c r="X42" s="51"/>
      <c r="Y42" s="54">
        <v>44026</v>
      </c>
      <c r="Z42" s="49" t="s">
        <v>71</v>
      </c>
    </row>
    <row r="43" spans="1:26" s="31" customFormat="1" ht="156" x14ac:dyDescent="0.2">
      <c r="B43" s="56" t="s">
        <v>171</v>
      </c>
      <c r="C43" s="56" t="s">
        <v>326</v>
      </c>
      <c r="D43" s="54">
        <v>43697</v>
      </c>
      <c r="E43" s="49" t="s">
        <v>90</v>
      </c>
      <c r="F43" s="64" t="s">
        <v>202</v>
      </c>
      <c r="G43" s="49" t="s">
        <v>206</v>
      </c>
      <c r="H43" s="49"/>
      <c r="I43" s="49"/>
      <c r="J43" s="49"/>
      <c r="K43" s="49" t="s">
        <v>89</v>
      </c>
      <c r="L43" s="49"/>
      <c r="M43" s="49"/>
      <c r="N43" s="50"/>
      <c r="O43" s="51"/>
      <c r="P43" s="51"/>
      <c r="Q43" s="49" t="s">
        <v>227</v>
      </c>
      <c r="R43" s="53" t="s">
        <v>205</v>
      </c>
      <c r="S43" s="54">
        <v>43799</v>
      </c>
      <c r="T43" s="49" t="s">
        <v>394</v>
      </c>
      <c r="U43" s="49"/>
      <c r="V43" s="50"/>
      <c r="W43" s="51"/>
      <c r="X43" s="51"/>
      <c r="Y43" s="54">
        <v>44026</v>
      </c>
      <c r="Z43" s="49" t="s">
        <v>70</v>
      </c>
    </row>
    <row r="44" spans="1:26" s="31" customFormat="1" ht="110.25" customHeight="1" x14ac:dyDescent="0.2">
      <c r="B44" s="56" t="s">
        <v>171</v>
      </c>
      <c r="C44" s="56" t="s">
        <v>327</v>
      </c>
      <c r="D44" s="54">
        <v>43910</v>
      </c>
      <c r="E44" s="49" t="s">
        <v>174</v>
      </c>
      <c r="F44" s="49" t="s">
        <v>233</v>
      </c>
      <c r="G44" s="49" t="s">
        <v>263</v>
      </c>
      <c r="H44" s="49"/>
      <c r="I44" s="49"/>
      <c r="J44" s="49"/>
      <c r="K44" s="49"/>
      <c r="L44" s="49"/>
      <c r="M44" s="49"/>
      <c r="N44" s="50"/>
      <c r="O44" s="51" t="str">
        <f>IF(N44=0," ",IF(M44=0," ",VLOOKUP(N44,'[2]Risk Matrix'!$B$3:$G$8,MATCH(M44,'[2]Risk Matrix'!$B$3:$G$3,0),FALSE)))</f>
        <v xml:space="preserve"> </v>
      </c>
      <c r="P44" s="51"/>
      <c r="Q44" s="49" t="s">
        <v>261</v>
      </c>
      <c r="R44" s="53" t="s">
        <v>260</v>
      </c>
      <c r="S44" s="54"/>
      <c r="T44" s="49" t="s">
        <v>395</v>
      </c>
      <c r="U44" s="49"/>
      <c r="V44" s="50"/>
      <c r="W44" s="51" t="str">
        <f>IF(V44=0," ",IF(U44=0," ",VLOOKUP(V44,'[2]Risk Matrix'!$B$3:$G$8,MATCH(U44,'[2]Risk Matrix'!$B$3:$G$3,0),FALSE)))</f>
        <v xml:space="preserve"> </v>
      </c>
      <c r="X44" s="51"/>
      <c r="Y44" s="54">
        <v>44026</v>
      </c>
      <c r="Z44" s="49" t="s">
        <v>70</v>
      </c>
    </row>
    <row r="45" spans="1:26" s="31" customFormat="1" ht="72" x14ac:dyDescent="0.2">
      <c r="B45" s="56" t="s">
        <v>171</v>
      </c>
      <c r="C45" s="56" t="s">
        <v>328</v>
      </c>
      <c r="D45" s="54">
        <v>42479</v>
      </c>
      <c r="E45" s="49" t="s">
        <v>90</v>
      </c>
      <c r="F45" s="49" t="s">
        <v>42</v>
      </c>
      <c r="G45" s="49" t="s">
        <v>75</v>
      </c>
      <c r="H45" s="49"/>
      <c r="I45" s="49" t="s">
        <v>30</v>
      </c>
      <c r="J45" s="49"/>
      <c r="K45" s="49" t="s">
        <v>89</v>
      </c>
      <c r="L45" s="49" t="s">
        <v>53</v>
      </c>
      <c r="M45" s="49"/>
      <c r="N45" s="50"/>
      <c r="O45" s="51" t="str">
        <f>IF(N45=0," ",IF(M45=0," ",VLOOKUP(N45,'[2]Risk Matrix'!$B$3:$G$8,MATCH(M45,'[2]Risk Matrix'!$B$3:$G$3,0),FALSE)))</f>
        <v xml:space="preserve"> </v>
      </c>
      <c r="P45" s="51"/>
      <c r="Q45" s="49" t="s">
        <v>91</v>
      </c>
      <c r="R45" s="53" t="s">
        <v>59</v>
      </c>
      <c r="S45" s="54">
        <v>44286</v>
      </c>
      <c r="T45" s="49" t="s">
        <v>396</v>
      </c>
      <c r="U45" s="49"/>
      <c r="V45" s="50"/>
      <c r="W45" s="51" t="str">
        <f>IF(V45=0," ",IF(U45=0," ",VLOOKUP(V45,'[2]Risk Matrix'!$B$3:$G$8,MATCH(U45,'[2]Risk Matrix'!$B$3:$G$3,0),FALSE)))</f>
        <v xml:space="preserve"> </v>
      </c>
      <c r="X45" s="51"/>
      <c r="Y45" s="54">
        <v>44026</v>
      </c>
      <c r="Z45" s="49" t="s">
        <v>70</v>
      </c>
    </row>
    <row r="46" spans="1:26" s="31" customFormat="1" ht="72" x14ac:dyDescent="0.2">
      <c r="B46" s="56" t="s">
        <v>171</v>
      </c>
      <c r="C46" s="56" t="s">
        <v>330</v>
      </c>
      <c r="D46" s="54">
        <v>42479</v>
      </c>
      <c r="E46" s="49" t="s">
        <v>90</v>
      </c>
      <c r="F46" s="49" t="s">
        <v>44</v>
      </c>
      <c r="G46" s="49" t="s">
        <v>77</v>
      </c>
      <c r="H46" s="49"/>
      <c r="I46" s="49" t="s">
        <v>31</v>
      </c>
      <c r="J46" s="49"/>
      <c r="K46" s="49" t="s">
        <v>89</v>
      </c>
      <c r="L46" s="49" t="s">
        <v>55</v>
      </c>
      <c r="M46" s="49"/>
      <c r="N46" s="50"/>
      <c r="O46" s="51" t="str">
        <f>IF(N46=0," ",IF(M46=0," ",VLOOKUP(N46,'[2]Risk Matrix'!$B$3:$G$8,MATCH(M46,'[2]Risk Matrix'!$B$3:$G$3,0),FALSE)))</f>
        <v xml:space="preserve"> </v>
      </c>
      <c r="P46" s="51"/>
      <c r="Q46" s="49" t="s">
        <v>67</v>
      </c>
      <c r="R46" s="53" t="s">
        <v>220</v>
      </c>
      <c r="S46" s="54">
        <v>44286</v>
      </c>
      <c r="T46" s="49" t="s">
        <v>397</v>
      </c>
      <c r="U46" s="49"/>
      <c r="V46" s="50"/>
      <c r="W46" s="51" t="str">
        <f>IF(V46=0," ",IF(U46=0," ",VLOOKUP(V46,'[2]Risk Matrix'!$B$3:$G$8,MATCH(U46,'[2]Risk Matrix'!$B$3:$G$3,0),FALSE)))</f>
        <v xml:space="preserve"> </v>
      </c>
      <c r="X46" s="51"/>
      <c r="Y46" s="54">
        <v>44026</v>
      </c>
      <c r="Z46" s="49" t="s">
        <v>70</v>
      </c>
    </row>
    <row r="47" spans="1:26" s="31" customFormat="1" ht="84" x14ac:dyDescent="0.2">
      <c r="B47" s="56" t="s">
        <v>171</v>
      </c>
      <c r="C47" s="56" t="s">
        <v>331</v>
      </c>
      <c r="D47" s="54">
        <v>42479</v>
      </c>
      <c r="E47" s="49" t="s">
        <v>90</v>
      </c>
      <c r="F47" s="49" t="s">
        <v>45</v>
      </c>
      <c r="G47" s="49" t="s">
        <v>78</v>
      </c>
      <c r="H47" s="49"/>
      <c r="I47" s="49" t="s">
        <v>30</v>
      </c>
      <c r="J47" s="49"/>
      <c r="K47" s="49" t="s">
        <v>89</v>
      </c>
      <c r="L47" s="49" t="s">
        <v>93</v>
      </c>
      <c r="M47" s="49"/>
      <c r="N47" s="50"/>
      <c r="O47" s="51" t="str">
        <f>IF(N47=0," ",IF(M47=0," ",VLOOKUP(N47,'[2]Risk Matrix'!$B$3:$G$8,MATCH(M47,'[2]Risk Matrix'!$B$3:$G$3,0),FALSE)))</f>
        <v xml:space="preserve"> </v>
      </c>
      <c r="P47" s="51"/>
      <c r="Q47" s="49" t="s">
        <v>147</v>
      </c>
      <c r="R47" s="53" t="s">
        <v>135</v>
      </c>
      <c r="S47" s="54">
        <v>44286</v>
      </c>
      <c r="T47" s="49" t="s">
        <v>398</v>
      </c>
      <c r="U47" s="49"/>
      <c r="V47" s="50"/>
      <c r="W47" s="51" t="str">
        <f>IF(V47=0," ",IF(U47=0," ",VLOOKUP(V47,'[2]Risk Matrix'!$B$3:$G$8,MATCH(U47,'[2]Risk Matrix'!$B$3:$G$3,0),FALSE)))</f>
        <v xml:space="preserve"> </v>
      </c>
      <c r="X47" s="51"/>
      <c r="Y47" s="54">
        <v>44026</v>
      </c>
      <c r="Z47" s="49" t="s">
        <v>70</v>
      </c>
    </row>
    <row r="48" spans="1:26" s="31" customFormat="1" ht="72" x14ac:dyDescent="0.2">
      <c r="B48" s="56" t="s">
        <v>171</v>
      </c>
      <c r="C48" s="56" t="s">
        <v>332</v>
      </c>
      <c r="D48" s="54">
        <v>42479</v>
      </c>
      <c r="E48" s="49" t="s">
        <v>90</v>
      </c>
      <c r="F48" s="49" t="s">
        <v>47</v>
      </c>
      <c r="G48" s="49" t="s">
        <v>79</v>
      </c>
      <c r="H48" s="49"/>
      <c r="I48" s="49" t="s">
        <v>32</v>
      </c>
      <c r="J48" s="49"/>
      <c r="K48" s="49" t="s">
        <v>89</v>
      </c>
      <c r="L48" s="49" t="s">
        <v>56</v>
      </c>
      <c r="M48" s="49"/>
      <c r="N48" s="50"/>
      <c r="O48" s="51" t="str">
        <f>IF(N48=0," ",IF(M48=0," ",VLOOKUP(N48,'[2]Risk Matrix'!$B$3:$G$8,MATCH(M48,'[2]Risk Matrix'!$B$3:$G$3,0),FALSE)))</f>
        <v xml:space="preserve"> </v>
      </c>
      <c r="P48" s="51"/>
      <c r="Q48" s="49" t="s">
        <v>68</v>
      </c>
      <c r="R48" s="53" t="s">
        <v>135</v>
      </c>
      <c r="S48" s="54">
        <v>44286</v>
      </c>
      <c r="T48" s="49" t="s">
        <v>399</v>
      </c>
      <c r="U48" s="49"/>
      <c r="V48" s="50"/>
      <c r="W48" s="51" t="str">
        <f>IF(V48=0," ",IF(U48=0," ",VLOOKUP(V48,'[2]Risk Matrix'!$B$3:$G$8,MATCH(U48,'[2]Risk Matrix'!$B$3:$G$3,0),FALSE)))</f>
        <v xml:space="preserve"> </v>
      </c>
      <c r="X48" s="51"/>
      <c r="Y48" s="54">
        <v>44026</v>
      </c>
      <c r="Z48" s="49" t="s">
        <v>70</v>
      </c>
    </row>
    <row r="49" spans="2:26" s="31" customFormat="1" ht="120" x14ac:dyDescent="0.2">
      <c r="B49" s="56" t="s">
        <v>171</v>
      </c>
      <c r="C49" s="56" t="s">
        <v>333</v>
      </c>
      <c r="D49" s="54">
        <v>42479</v>
      </c>
      <c r="E49" s="49" t="s">
        <v>90</v>
      </c>
      <c r="F49" s="49" t="s">
        <v>48</v>
      </c>
      <c r="G49" s="49" t="s">
        <v>80</v>
      </c>
      <c r="H49" s="49"/>
      <c r="I49" s="49" t="s">
        <v>51</v>
      </c>
      <c r="J49" s="49"/>
      <c r="K49" s="49" t="s">
        <v>89</v>
      </c>
      <c r="L49" s="49" t="s">
        <v>53</v>
      </c>
      <c r="M49" s="49"/>
      <c r="N49" s="50"/>
      <c r="O49" s="51" t="str">
        <f>IF(N49=0," ",IF(M49=0," ",VLOOKUP(N49,'[2]Risk Matrix'!$B$3:$G$8,MATCH(M49,'[2]Risk Matrix'!$B$3:$G$3,0),FALSE)))</f>
        <v xml:space="preserve"> </v>
      </c>
      <c r="P49" s="51"/>
      <c r="Q49" s="49" t="s">
        <v>91</v>
      </c>
      <c r="R49" s="53" t="s">
        <v>59</v>
      </c>
      <c r="S49" s="54">
        <v>44286</v>
      </c>
      <c r="T49" s="49" t="s">
        <v>400</v>
      </c>
      <c r="U49" s="49"/>
      <c r="V49" s="50"/>
      <c r="W49" s="51" t="str">
        <f>IF(V49=0," ",IF(U49=0," ",VLOOKUP(V49,'[2]Risk Matrix'!$B$3:$G$8,MATCH(U49,'[2]Risk Matrix'!$B$3:$G$3,0),FALSE)))</f>
        <v xml:space="preserve"> </v>
      </c>
      <c r="X49" s="51"/>
      <c r="Y49" s="54">
        <v>44026</v>
      </c>
      <c r="Z49" s="49" t="s">
        <v>70</v>
      </c>
    </row>
    <row r="50" spans="2:26" s="31" customFormat="1" ht="144" x14ac:dyDescent="0.2">
      <c r="B50" s="56" t="s">
        <v>171</v>
      </c>
      <c r="C50" s="56" t="s">
        <v>334</v>
      </c>
      <c r="D50" s="54">
        <v>42479</v>
      </c>
      <c r="E50" s="49" t="s">
        <v>90</v>
      </c>
      <c r="F50" s="49" t="s">
        <v>49</v>
      </c>
      <c r="G50" s="49" t="s">
        <v>81</v>
      </c>
      <c r="H50" s="49"/>
      <c r="I50" s="49" t="s">
        <v>51</v>
      </c>
      <c r="J50" s="49"/>
      <c r="K50" s="49" t="s">
        <v>89</v>
      </c>
      <c r="L50" s="49" t="s">
        <v>65</v>
      </c>
      <c r="M50" s="49"/>
      <c r="N50" s="50"/>
      <c r="O50" s="51" t="str">
        <f>IF(N50=0," ",IF(M50=0," ",VLOOKUP(N50,'[2]Risk Matrix'!$B$3:$G$8,MATCH(M50,'[2]Risk Matrix'!$B$3:$G$3,0),FALSE)))</f>
        <v xml:space="preserve"> </v>
      </c>
      <c r="P50" s="51"/>
      <c r="Q50" s="49" t="s">
        <v>94</v>
      </c>
      <c r="R50" s="53" t="s">
        <v>135</v>
      </c>
      <c r="S50" s="54">
        <v>44286</v>
      </c>
      <c r="T50" s="49" t="s">
        <v>354</v>
      </c>
      <c r="U50" s="49"/>
      <c r="V50" s="50"/>
      <c r="W50" s="51" t="str">
        <f>IF(V50=0," ",IF(U50=0," ",VLOOKUP(V50,'[2]Risk Matrix'!$B$3:$G$8,MATCH(U50,'[2]Risk Matrix'!$B$3:$G$3,0),FALSE)))</f>
        <v xml:space="preserve"> </v>
      </c>
      <c r="X50" s="51"/>
      <c r="Y50" s="54">
        <v>44026</v>
      </c>
      <c r="Z50" s="49" t="s">
        <v>70</v>
      </c>
    </row>
    <row r="51" spans="2:26" s="31" customFormat="1" ht="108" x14ac:dyDescent="0.2">
      <c r="B51" s="56" t="s">
        <v>171</v>
      </c>
      <c r="C51" s="56" t="s">
        <v>336</v>
      </c>
      <c r="D51" s="54">
        <v>43235</v>
      </c>
      <c r="E51" s="49" t="s">
        <v>90</v>
      </c>
      <c r="F51" s="64" t="s">
        <v>62</v>
      </c>
      <c r="G51" s="49" t="s">
        <v>222</v>
      </c>
      <c r="H51" s="49"/>
      <c r="I51" s="49" t="s">
        <v>32</v>
      </c>
      <c r="J51" s="49"/>
      <c r="K51" s="49" t="s">
        <v>89</v>
      </c>
      <c r="L51" s="49" t="s">
        <v>100</v>
      </c>
      <c r="M51" s="49"/>
      <c r="N51" s="50"/>
      <c r="O51" s="51" t="str">
        <f>IF(N51=0," ",IF(M51=0," ",VLOOKUP(N51,'[2]Risk Matrix'!$B$3:$G$8,MATCH(M51,'[2]Risk Matrix'!$B$3:$G$3,0),FALSE)))</f>
        <v xml:space="preserve"> </v>
      </c>
      <c r="P51" s="51"/>
      <c r="Q51" s="49" t="s">
        <v>101</v>
      </c>
      <c r="R51" s="53" t="s">
        <v>64</v>
      </c>
      <c r="S51" s="54">
        <v>43585</v>
      </c>
      <c r="T51" s="49" t="s">
        <v>401</v>
      </c>
      <c r="U51" s="49"/>
      <c r="V51" s="50"/>
      <c r="W51" s="51" t="str">
        <f>IF(V51=0," ",IF(U51=0," ",VLOOKUP(V51,'[2]Risk Matrix'!$B$3:$G$8,MATCH(U51,'[2]Risk Matrix'!$B$3:$G$3,0),FALSE)))</f>
        <v xml:space="preserve"> </v>
      </c>
      <c r="X51" s="51"/>
      <c r="Y51" s="54">
        <v>44026</v>
      </c>
      <c r="Z51" s="49" t="s">
        <v>70</v>
      </c>
    </row>
    <row r="52" spans="2:26" s="31" customFormat="1" ht="192" x14ac:dyDescent="0.2">
      <c r="B52" s="56" t="s">
        <v>337</v>
      </c>
      <c r="C52" s="56" t="s">
        <v>337</v>
      </c>
      <c r="D52" s="54">
        <v>43235</v>
      </c>
      <c r="E52" s="49" t="s">
        <v>90</v>
      </c>
      <c r="F52" s="64" t="s">
        <v>44</v>
      </c>
      <c r="G52" s="49" t="s">
        <v>86</v>
      </c>
      <c r="H52" s="49"/>
      <c r="I52" s="49" t="s">
        <v>31</v>
      </c>
      <c r="J52" s="49"/>
      <c r="K52" s="49" t="s">
        <v>89</v>
      </c>
      <c r="L52" s="49" t="s">
        <v>53</v>
      </c>
      <c r="M52" s="49"/>
      <c r="N52" s="50"/>
      <c r="O52" s="51" t="str">
        <f>IF(N52=0," ",IF(M52=0," ",VLOOKUP(N52,'[2]Risk Matrix'!$B$3:$G$8,MATCH(M52,'[2]Risk Matrix'!$B$3:$G$3,0),FALSE)))</f>
        <v xml:space="preserve"> </v>
      </c>
      <c r="P52" s="51"/>
      <c r="Q52" s="49" t="s">
        <v>104</v>
      </c>
      <c r="R52" s="53" t="s">
        <v>61</v>
      </c>
      <c r="S52" s="54">
        <v>43555</v>
      </c>
      <c r="T52" s="49" t="s">
        <v>372</v>
      </c>
      <c r="U52" s="49"/>
      <c r="V52" s="50"/>
      <c r="W52" s="51" t="str">
        <f>IF(V52=0," ",IF(U52=0," ",VLOOKUP(V52,'[2]Risk Matrix'!$B$3:$G$8,MATCH(U52,'[2]Risk Matrix'!$B$3:$G$3,0),FALSE)))</f>
        <v xml:space="preserve"> </v>
      </c>
      <c r="X52" s="51"/>
      <c r="Y52" s="54">
        <v>44026</v>
      </c>
      <c r="Z52" s="49" t="s">
        <v>70</v>
      </c>
    </row>
    <row r="53" spans="2:26" s="31" customFormat="1" ht="96" x14ac:dyDescent="0.2">
      <c r="B53" s="56" t="s">
        <v>171</v>
      </c>
      <c r="C53" s="56" t="s">
        <v>338</v>
      </c>
      <c r="D53" s="54">
        <v>43235</v>
      </c>
      <c r="E53" s="49" t="s">
        <v>90</v>
      </c>
      <c r="F53" s="64" t="s">
        <v>43</v>
      </c>
      <c r="G53" s="49" t="s">
        <v>87</v>
      </c>
      <c r="H53" s="49"/>
      <c r="I53" s="49" t="s">
        <v>30</v>
      </c>
      <c r="J53" s="49"/>
      <c r="K53" s="49" t="s">
        <v>89</v>
      </c>
      <c r="L53" s="49" t="s">
        <v>102</v>
      </c>
      <c r="M53" s="49"/>
      <c r="N53" s="50"/>
      <c r="O53" s="51" t="str">
        <f>IF(N53=0," ",IF(M53=0," ",VLOOKUP(N53,'[2]Risk Matrix'!$B$3:$G$8,MATCH(M53,'[2]Risk Matrix'!$B$3:$G$3,0),FALSE)))</f>
        <v xml:space="preserve"> </v>
      </c>
      <c r="P53" s="51"/>
      <c r="Q53" s="49" t="s">
        <v>103</v>
      </c>
      <c r="R53" s="53" t="s">
        <v>135</v>
      </c>
      <c r="S53" s="54">
        <v>44286</v>
      </c>
      <c r="T53" s="49" t="s">
        <v>355</v>
      </c>
      <c r="U53" s="49"/>
      <c r="V53" s="50"/>
      <c r="W53" s="51" t="str">
        <f>IF(V53=0," ",IF(U53=0," ",VLOOKUP(V53,'[2]Risk Matrix'!$B$3:$G$8,MATCH(U53,'[2]Risk Matrix'!$B$3:$G$3,0),FALSE)))</f>
        <v xml:space="preserve"> </v>
      </c>
      <c r="X53" s="51"/>
      <c r="Y53" s="54">
        <v>44026</v>
      </c>
      <c r="Z53" s="49" t="s">
        <v>70</v>
      </c>
    </row>
    <row r="54" spans="2:26" s="31" customFormat="1" ht="102" hidden="1" customHeight="1" x14ac:dyDescent="0.2">
      <c r="B54" s="56">
        <v>10</v>
      </c>
      <c r="C54" s="56">
        <v>10</v>
      </c>
      <c r="D54" s="54">
        <v>42479</v>
      </c>
      <c r="E54" s="49" t="s">
        <v>90</v>
      </c>
      <c r="F54" s="49" t="s">
        <v>50</v>
      </c>
      <c r="G54" s="49" t="s">
        <v>82</v>
      </c>
      <c r="H54" s="49"/>
      <c r="I54" s="49" t="s">
        <v>52</v>
      </c>
      <c r="J54" s="49"/>
      <c r="K54" s="49" t="s">
        <v>89</v>
      </c>
      <c r="L54" s="49" t="s">
        <v>57</v>
      </c>
      <c r="M54" s="49"/>
      <c r="N54" s="50"/>
      <c r="O54" s="51" t="str">
        <f>IF(N54=0," ",IF(M54=0," ",VLOOKUP(N54,'[2]Risk Matrix'!$B$3:$G$8,MATCH(M54,'[2]Risk Matrix'!$B$3:$G$3,0),FALSE)))</f>
        <v xml:space="preserve"> </v>
      </c>
      <c r="P54" s="51"/>
      <c r="Q54" s="49" t="s">
        <v>60</v>
      </c>
      <c r="R54" s="53" t="s">
        <v>61</v>
      </c>
      <c r="S54" s="54">
        <v>43235</v>
      </c>
      <c r="T54" s="49" t="s">
        <v>95</v>
      </c>
      <c r="U54" s="49"/>
      <c r="V54" s="50"/>
      <c r="W54" s="51" t="str">
        <f>IF(V54=0," ",IF(U54=0," ",VLOOKUP(V54,'[2]Risk Matrix'!$B$3:$G$8,MATCH(U54,'[2]Risk Matrix'!$B$3:$G$3,0),FALSE)))</f>
        <v xml:space="preserve"> </v>
      </c>
      <c r="X54" s="51"/>
      <c r="Y54" s="54">
        <v>44026</v>
      </c>
      <c r="Z54" s="49" t="s">
        <v>70</v>
      </c>
    </row>
    <row r="55" spans="2:26" s="31" customFormat="1" ht="121.5" hidden="1" customHeight="1" x14ac:dyDescent="0.2">
      <c r="B55" s="56">
        <v>11</v>
      </c>
      <c r="C55" s="56">
        <v>11</v>
      </c>
      <c r="D55" s="54">
        <v>42514</v>
      </c>
      <c r="E55" s="49" t="s">
        <v>90</v>
      </c>
      <c r="F55" s="49" t="s">
        <v>62</v>
      </c>
      <c r="G55" s="49" t="s">
        <v>83</v>
      </c>
      <c r="H55" s="49"/>
      <c r="I55" s="49" t="s">
        <v>32</v>
      </c>
      <c r="J55" s="49"/>
      <c r="K55" s="49" t="s">
        <v>89</v>
      </c>
      <c r="L55" s="49" t="s">
        <v>63</v>
      </c>
      <c r="M55" s="49"/>
      <c r="N55" s="50"/>
      <c r="O55" s="51" t="str">
        <f>IF(N55=0," ",IF(M55=0," ",VLOOKUP(N55,'[2]Risk Matrix'!$B$3:$G$8,MATCH(M55,'[2]Risk Matrix'!$B$3:$G$3,0),FALSE)))</f>
        <v xml:space="preserve"> </v>
      </c>
      <c r="P55" s="51"/>
      <c r="Q55" s="49" t="s">
        <v>66</v>
      </c>
      <c r="R55" s="53" t="s">
        <v>64</v>
      </c>
      <c r="S55" s="54">
        <v>42863</v>
      </c>
      <c r="T55" s="49" t="s">
        <v>96</v>
      </c>
      <c r="U55" s="49"/>
      <c r="V55" s="50"/>
      <c r="W55" s="51" t="str">
        <f>IF(V55=0," ",IF(U55=0," ",VLOOKUP(V55,'[2]Risk Matrix'!$B$3:$G$8,MATCH(U55,'[2]Risk Matrix'!$B$3:$G$3,0),FALSE)))</f>
        <v xml:space="preserve"> </v>
      </c>
      <c r="X55" s="51"/>
      <c r="Y55" s="54">
        <v>44026</v>
      </c>
      <c r="Z55" s="49" t="s">
        <v>70</v>
      </c>
    </row>
    <row r="56" spans="2:26" s="31" customFormat="1" ht="150" hidden="1" customHeight="1" x14ac:dyDescent="0.2">
      <c r="B56" s="56">
        <v>12</v>
      </c>
      <c r="C56" s="56">
        <v>12</v>
      </c>
      <c r="D56" s="54">
        <v>42877</v>
      </c>
      <c r="E56" s="49" t="s">
        <v>90</v>
      </c>
      <c r="F56" s="64" t="s">
        <v>62</v>
      </c>
      <c r="G56" s="49" t="s">
        <v>84</v>
      </c>
      <c r="H56" s="49"/>
      <c r="I56" s="49" t="s">
        <v>32</v>
      </c>
      <c r="J56" s="49"/>
      <c r="K56" s="49" t="s">
        <v>89</v>
      </c>
      <c r="L56" s="49" t="s">
        <v>69</v>
      </c>
      <c r="M56" s="49"/>
      <c r="N56" s="50"/>
      <c r="O56" s="51" t="str">
        <f>IF(N56=0," ",IF(M56=0," ",VLOOKUP(N56,'[2]Risk Matrix'!$B$3:$G$8,MATCH(M56,'[2]Risk Matrix'!$B$3:$G$3,0),FALSE)))</f>
        <v xml:space="preserve"> </v>
      </c>
      <c r="P56" s="51"/>
      <c r="Q56" s="49" t="s">
        <v>72</v>
      </c>
      <c r="R56" s="53" t="s">
        <v>64</v>
      </c>
      <c r="S56" s="54">
        <v>43220</v>
      </c>
      <c r="T56" s="49" t="s">
        <v>97</v>
      </c>
      <c r="U56" s="49"/>
      <c r="V56" s="50"/>
      <c r="W56" s="51" t="str">
        <f>IF(V56=0," ",IF(U56=0," ",VLOOKUP(V56,'[2]Risk Matrix'!$B$3:$G$8,MATCH(U56,'[2]Risk Matrix'!$B$3:$G$3,0),FALSE)))</f>
        <v xml:space="preserve"> </v>
      </c>
      <c r="X56" s="51"/>
      <c r="Y56" s="54">
        <v>44026</v>
      </c>
      <c r="Z56" s="49" t="s">
        <v>70</v>
      </c>
    </row>
    <row r="57" spans="2:26" s="31" customFormat="1" ht="72" x14ac:dyDescent="0.2">
      <c r="B57" s="56" t="s">
        <v>171</v>
      </c>
      <c r="C57" s="56" t="s">
        <v>339</v>
      </c>
      <c r="D57" s="54">
        <v>43306</v>
      </c>
      <c r="E57" s="49" t="s">
        <v>90</v>
      </c>
      <c r="F57" s="64" t="s">
        <v>49</v>
      </c>
      <c r="G57" s="49" t="s">
        <v>88</v>
      </c>
      <c r="H57" s="49"/>
      <c r="I57" s="49" t="s">
        <v>30</v>
      </c>
      <c r="J57" s="49"/>
      <c r="K57" s="49" t="s">
        <v>89</v>
      </c>
      <c r="L57" s="49" t="s">
        <v>105</v>
      </c>
      <c r="M57" s="49"/>
      <c r="N57" s="50"/>
      <c r="O57" s="51" t="str">
        <f>IF(N57=0," ",IF(M57=0," ",VLOOKUP(N57,'[2]Risk Matrix'!$B$3:$G$8,MATCH(M57,'[2]Risk Matrix'!$B$3:$G$3,0),FALSE)))</f>
        <v xml:space="preserve"> </v>
      </c>
      <c r="P57" s="51"/>
      <c r="Q57" s="49" t="s">
        <v>356</v>
      </c>
      <c r="R57" s="53" t="s">
        <v>135</v>
      </c>
      <c r="S57" s="54">
        <v>43555</v>
      </c>
      <c r="T57" s="49" t="s">
        <v>357</v>
      </c>
      <c r="U57" s="49"/>
      <c r="V57" s="50"/>
      <c r="W57" s="51" t="str">
        <f>IF(V57=0," ",IF(U57=0," ",VLOOKUP(V57,'[2]Risk Matrix'!$B$3:$G$8,MATCH(U57,'[2]Risk Matrix'!$B$3:$G$3,0),FALSE)))</f>
        <v xml:space="preserve"> </v>
      </c>
      <c r="X57" s="51"/>
      <c r="Y57" s="54">
        <v>44026</v>
      </c>
      <c r="Z57" s="49" t="s">
        <v>70</v>
      </c>
    </row>
    <row r="58" spans="2:26" s="31" customFormat="1" ht="108" x14ac:dyDescent="0.2">
      <c r="B58" s="56" t="s">
        <v>171</v>
      </c>
      <c r="C58" s="56" t="s">
        <v>340</v>
      </c>
      <c r="D58" s="54">
        <v>43697</v>
      </c>
      <c r="E58" s="49" t="s">
        <v>90</v>
      </c>
      <c r="F58" s="64" t="s">
        <v>198</v>
      </c>
      <c r="G58" s="49" t="s">
        <v>199</v>
      </c>
      <c r="H58" s="49"/>
      <c r="I58" s="49" t="s">
        <v>200</v>
      </c>
      <c r="J58" s="49"/>
      <c r="K58" s="49" t="s">
        <v>89</v>
      </c>
      <c r="L58" s="49" t="s">
        <v>201</v>
      </c>
      <c r="M58" s="49"/>
      <c r="N58" s="50"/>
      <c r="O58" s="51" t="str">
        <f>IF(N58=0," ",IF(M58=0," ",VLOOKUP(N58,'[2]Risk Matrix'!$B$3:$G$8,MATCH(M58,'[2]Risk Matrix'!$B$3:$G$3,0),FALSE)))</f>
        <v xml:space="preserve"> </v>
      </c>
      <c r="P58" s="51"/>
      <c r="Q58" s="49" t="s">
        <v>204</v>
      </c>
      <c r="R58" s="53" t="s">
        <v>205</v>
      </c>
      <c r="S58" s="54">
        <v>43799</v>
      </c>
      <c r="T58" s="49" t="s">
        <v>402</v>
      </c>
      <c r="U58" s="49"/>
      <c r="V58" s="50"/>
      <c r="W58" s="51" t="str">
        <f>IF(V58=0," ",IF(U58=0," ",VLOOKUP(V58,'[2]Risk Matrix'!$B$3:$G$8,MATCH(U58,'[2]Risk Matrix'!$B$3:$G$3,0),FALSE)))</f>
        <v xml:space="preserve"> </v>
      </c>
      <c r="X58" s="51"/>
      <c r="Y58" s="54">
        <v>44026</v>
      </c>
      <c r="Z58" s="49" t="s">
        <v>70</v>
      </c>
    </row>
    <row r="59" spans="2:26" s="31" customFormat="1" ht="72" x14ac:dyDescent="0.2">
      <c r="B59" s="56" t="s">
        <v>353</v>
      </c>
      <c r="C59" s="56" t="s">
        <v>341</v>
      </c>
      <c r="D59" s="54">
        <v>43811</v>
      </c>
      <c r="E59" s="49" t="s">
        <v>234</v>
      </c>
      <c r="F59" s="49" t="s">
        <v>233</v>
      </c>
      <c r="G59" s="49" t="s">
        <v>244</v>
      </c>
      <c r="H59" s="49"/>
      <c r="I59" s="49"/>
      <c r="J59" s="49"/>
      <c r="K59" s="49"/>
      <c r="L59" s="49" t="s">
        <v>237</v>
      </c>
      <c r="M59" s="49"/>
      <c r="N59" s="50"/>
      <c r="O59" s="51" t="str">
        <f>IF(N59=0," ",IF(M59=0," ",VLOOKUP(N59,'[2]Risk Matrix'!$B$3:$G$8,MATCH(M59,'[2]Risk Matrix'!$B$3:$G$3,0),FALSE)))</f>
        <v xml:space="preserve"> </v>
      </c>
      <c r="P59" s="51"/>
      <c r="Q59" s="49" t="s">
        <v>235</v>
      </c>
      <c r="R59" s="53" t="s">
        <v>236</v>
      </c>
      <c r="S59" s="54">
        <v>44774</v>
      </c>
      <c r="T59" s="49" t="s">
        <v>403</v>
      </c>
      <c r="U59" s="49"/>
      <c r="V59" s="50"/>
      <c r="W59" s="51" t="str">
        <f>IF(V59=0," ",IF(U59=0," ",VLOOKUP(V59,'[2]Risk Matrix'!$B$3:$G$8,MATCH(U59,'[2]Risk Matrix'!$B$3:$G$3,0),FALSE)))</f>
        <v xml:space="preserve"> </v>
      </c>
      <c r="X59" s="51"/>
      <c r="Y59" s="54">
        <v>44026</v>
      </c>
      <c r="Z59" s="49" t="s">
        <v>70</v>
      </c>
    </row>
    <row r="60" spans="2:26" s="31" customFormat="1" ht="120" x14ac:dyDescent="0.2">
      <c r="B60" s="56" t="s">
        <v>171</v>
      </c>
      <c r="C60" s="56" t="s">
        <v>342</v>
      </c>
      <c r="D60" s="54">
        <v>42479</v>
      </c>
      <c r="E60" s="49" t="s">
        <v>90</v>
      </c>
      <c r="F60" s="49" t="s">
        <v>43</v>
      </c>
      <c r="G60" s="49" t="s">
        <v>76</v>
      </c>
      <c r="H60" s="49"/>
      <c r="I60" s="49" t="s">
        <v>30</v>
      </c>
      <c r="J60" s="49"/>
      <c r="K60" s="49" t="s">
        <v>89</v>
      </c>
      <c r="L60" s="49" t="s">
        <v>53</v>
      </c>
      <c r="M60" s="49"/>
      <c r="N60" s="50"/>
      <c r="O60" s="51" t="str">
        <f>IF(N60=0," ",IF(M60=0," ",VLOOKUP(N60,'[2]Risk Matrix'!$B$3:$G$8,MATCH(M60,'[2]Risk Matrix'!$B$3:$G$3,0),FALSE)))</f>
        <v xml:space="preserve"> </v>
      </c>
      <c r="P60" s="51"/>
      <c r="Q60" s="49" t="s">
        <v>92</v>
      </c>
      <c r="R60" s="53" t="s">
        <v>59</v>
      </c>
      <c r="S60" s="54">
        <v>44286</v>
      </c>
      <c r="T60" s="49" t="s">
        <v>404</v>
      </c>
      <c r="U60" s="49"/>
      <c r="V60" s="50"/>
      <c r="W60" s="51" t="str">
        <f>IF(V60=0," ",IF(U60=0," ",VLOOKUP(V60,'[2]Risk Matrix'!$B$3:$G$8,MATCH(U60,'[2]Risk Matrix'!$B$3:$G$3,0),FALSE)))</f>
        <v xml:space="preserve"> </v>
      </c>
      <c r="X60" s="51"/>
      <c r="Y60" s="54">
        <v>44026</v>
      </c>
      <c r="Z60" s="49" t="s">
        <v>70</v>
      </c>
    </row>
    <row r="61" spans="2:26" s="31" customFormat="1" ht="72" x14ac:dyDescent="0.2">
      <c r="B61" s="56" t="s">
        <v>171</v>
      </c>
      <c r="C61" s="56" t="s">
        <v>335</v>
      </c>
      <c r="D61" s="54">
        <v>43235</v>
      </c>
      <c r="E61" s="49" t="s">
        <v>90</v>
      </c>
      <c r="F61" s="64" t="s">
        <v>50</v>
      </c>
      <c r="G61" s="49" t="s">
        <v>85</v>
      </c>
      <c r="H61" s="49"/>
      <c r="I61" s="49" t="s">
        <v>32</v>
      </c>
      <c r="J61" s="49"/>
      <c r="K61" s="49" t="s">
        <v>89</v>
      </c>
      <c r="L61" s="49" t="s">
        <v>98</v>
      </c>
      <c r="M61" s="49"/>
      <c r="N61" s="50"/>
      <c r="O61" s="51" t="str">
        <f>IF(N61=0," ",IF(M61=0," ",VLOOKUP(N61,'[2]Risk Matrix'!$B$3:$G$8,MATCH(M61,'[2]Risk Matrix'!$B$3:$G$3,0),FALSE)))</f>
        <v xml:space="preserve"> </v>
      </c>
      <c r="P61" s="51"/>
      <c r="Q61" s="49" t="s">
        <v>99</v>
      </c>
      <c r="R61" s="49" t="s">
        <v>61</v>
      </c>
      <c r="S61" s="54">
        <v>44286</v>
      </c>
      <c r="T61" s="49" t="s">
        <v>405</v>
      </c>
      <c r="U61" s="49"/>
      <c r="V61" s="50"/>
      <c r="W61" s="51" t="str">
        <f>IF(V61=0," ",IF(U61=0," ",VLOOKUP(V61,'[2]Risk Matrix'!$B$3:$G$8,MATCH(U61,'[2]Risk Matrix'!$B$3:$G$3,0),FALSE)))</f>
        <v xml:space="preserve"> </v>
      </c>
      <c r="X61" s="51"/>
      <c r="Y61" s="54">
        <v>44026</v>
      </c>
      <c r="Z61" s="49" t="s">
        <v>70</v>
      </c>
    </row>
    <row r="62" spans="2:26" s="141" customFormat="1" ht="96" x14ac:dyDescent="0.2">
      <c r="B62" s="56" t="s">
        <v>171</v>
      </c>
      <c r="C62" s="56" t="s">
        <v>325</v>
      </c>
      <c r="D62" s="54">
        <v>43697</v>
      </c>
      <c r="E62" s="49" t="s">
        <v>90</v>
      </c>
      <c r="F62" s="64" t="s">
        <v>142</v>
      </c>
      <c r="G62" s="49" t="s">
        <v>487</v>
      </c>
      <c r="H62" s="49" t="s">
        <v>486</v>
      </c>
      <c r="I62" s="49" t="s">
        <v>224</v>
      </c>
      <c r="J62" s="49" t="s">
        <v>236</v>
      </c>
      <c r="K62" s="49" t="s">
        <v>406</v>
      </c>
      <c r="L62" s="49" t="s">
        <v>203</v>
      </c>
      <c r="M62" s="49"/>
      <c r="N62" s="50"/>
      <c r="O62" s="51" t="str">
        <f>IF(N62=0," ",IF(M62=0," ",VLOOKUP(N62,'[2]Risk Matrix'!$B$3:$G$8,MATCH(M62,'[2]Risk Matrix'!$B$3:$G$3,0),FALSE)))</f>
        <v xml:space="preserve"> </v>
      </c>
      <c r="P62" s="51"/>
      <c r="Q62" s="49" t="s">
        <v>359</v>
      </c>
      <c r="R62" s="53" t="s">
        <v>205</v>
      </c>
      <c r="S62" s="54">
        <v>43799</v>
      </c>
      <c r="T62" s="49" t="s">
        <v>500</v>
      </c>
      <c r="U62" s="49"/>
      <c r="V62" s="50"/>
      <c r="W62" s="51" t="str">
        <f>IF(V62=0," ",IF(U62=0," ",VLOOKUP(V62,'[2]Risk Matrix'!$B$3:$G$8,MATCH(U62,'[2]Risk Matrix'!$B$3:$G$3,0),FALSE)))</f>
        <v xml:space="preserve"> </v>
      </c>
      <c r="X62" s="51"/>
      <c r="Y62" s="54">
        <v>44026</v>
      </c>
      <c r="Z62" s="49" t="s">
        <v>58</v>
      </c>
    </row>
  </sheetData>
  <mergeCells count="4">
    <mergeCell ref="L5:O5"/>
    <mergeCell ref="Q5:W5"/>
    <mergeCell ref="Y5:Z5"/>
    <mergeCell ref="C5:K5"/>
  </mergeCells>
  <phoneticPr fontId="13" type="noConversion"/>
  <conditionalFormatting sqref="W11:X13 O11:P13">
    <cfRule type="cellIs" dxfId="625" priority="634" operator="equal">
      <formula>"Low"</formula>
    </cfRule>
    <cfRule type="cellIs" dxfId="624" priority="635" operator="equal">
      <formula>"Medium"</formula>
    </cfRule>
    <cfRule type="cellIs" dxfId="623" priority="636" operator="equal">
      <formula>"High"</formula>
    </cfRule>
  </conditionalFormatting>
  <conditionalFormatting sqref="P11:P13">
    <cfRule type="cellIs" dxfId="622" priority="628" operator="equal">
      <formula>"Low"</formula>
    </cfRule>
    <cfRule type="cellIs" dxfId="621" priority="629" operator="equal">
      <formula>"Medium"</formula>
    </cfRule>
    <cfRule type="cellIs" dxfId="620" priority="630" operator="equal">
      <formula>"High"</formula>
    </cfRule>
  </conditionalFormatting>
  <conditionalFormatting sqref="P11:P13">
    <cfRule type="cellIs" dxfId="619" priority="631" operator="equal">
      <formula>"Low"</formula>
    </cfRule>
    <cfRule type="cellIs" dxfId="618" priority="632" operator="equal">
      <formula>"Medium"</formula>
    </cfRule>
    <cfRule type="cellIs" dxfId="617" priority="633" operator="equal">
      <formula>"High"</formula>
    </cfRule>
  </conditionalFormatting>
  <conditionalFormatting sqref="X11:X13">
    <cfRule type="cellIs" dxfId="616" priority="622" operator="equal">
      <formula>"Low"</formula>
    </cfRule>
    <cfRule type="cellIs" dxfId="615" priority="623" operator="equal">
      <formula>"Medium"</formula>
    </cfRule>
    <cfRule type="cellIs" dxfId="614" priority="624" operator="equal">
      <formula>"High"</formula>
    </cfRule>
  </conditionalFormatting>
  <conditionalFormatting sqref="X11:X13">
    <cfRule type="cellIs" dxfId="613" priority="625" operator="equal">
      <formula>"Low"</formula>
    </cfRule>
    <cfRule type="cellIs" dxfId="612" priority="626" operator="equal">
      <formula>"Medium"</formula>
    </cfRule>
    <cfRule type="cellIs" dxfId="611" priority="627" operator="equal">
      <formula>"High"</formula>
    </cfRule>
  </conditionalFormatting>
  <conditionalFormatting sqref="W15">
    <cfRule type="cellIs" dxfId="610" priority="595" operator="equal">
      <formula>"Low"</formula>
    </cfRule>
    <cfRule type="cellIs" dxfId="609" priority="596" operator="equal">
      <formula>"Medium"</formula>
    </cfRule>
    <cfRule type="cellIs" dxfId="608" priority="597" operator="equal">
      <formula>"High"</formula>
    </cfRule>
  </conditionalFormatting>
  <conditionalFormatting sqref="O15:P15">
    <cfRule type="cellIs" dxfId="607" priority="616" operator="equal">
      <formula>"Low"</formula>
    </cfRule>
    <cfRule type="cellIs" dxfId="606" priority="617" operator="equal">
      <formula>"Medium"</formula>
    </cfRule>
    <cfRule type="cellIs" dxfId="605" priority="618" operator="equal">
      <formula>"High"</formula>
    </cfRule>
  </conditionalFormatting>
  <conditionalFormatting sqref="P15">
    <cfRule type="cellIs" dxfId="604" priority="619" operator="equal">
      <formula>"Low"</formula>
    </cfRule>
    <cfRule type="cellIs" dxfId="603" priority="620" operator="equal">
      <formula>"Medium"</formula>
    </cfRule>
    <cfRule type="cellIs" dxfId="602" priority="621" operator="equal">
      <formula>"High"</formula>
    </cfRule>
  </conditionalFormatting>
  <conditionalFormatting sqref="X15">
    <cfRule type="cellIs" dxfId="601" priority="610" operator="equal">
      <formula>"Low"</formula>
    </cfRule>
    <cfRule type="cellIs" dxfId="600" priority="611" operator="equal">
      <formula>"Medium"</formula>
    </cfRule>
    <cfRule type="cellIs" dxfId="599" priority="612" operator="equal">
      <formula>"High"</formula>
    </cfRule>
  </conditionalFormatting>
  <conditionalFormatting sqref="X15">
    <cfRule type="cellIs" dxfId="598" priority="613" operator="equal">
      <formula>"Low"</formula>
    </cfRule>
    <cfRule type="cellIs" dxfId="597" priority="614" operator="equal">
      <formula>"Medium"</formula>
    </cfRule>
    <cfRule type="cellIs" dxfId="596" priority="615" operator="equal">
      <formula>"High"</formula>
    </cfRule>
  </conditionalFormatting>
  <conditionalFormatting sqref="P15">
    <cfRule type="cellIs" dxfId="595" priority="604" operator="equal">
      <formula>"Low"</formula>
    </cfRule>
    <cfRule type="cellIs" dxfId="594" priority="605" operator="equal">
      <formula>"Medium"</formula>
    </cfRule>
    <cfRule type="cellIs" dxfId="593" priority="606" operator="equal">
      <formula>"High"</formula>
    </cfRule>
  </conditionalFormatting>
  <conditionalFormatting sqref="P15">
    <cfRule type="cellIs" dxfId="592" priority="607" operator="equal">
      <formula>"Low"</formula>
    </cfRule>
    <cfRule type="cellIs" dxfId="591" priority="608" operator="equal">
      <formula>"Medium"</formula>
    </cfRule>
    <cfRule type="cellIs" dxfId="590" priority="609" operator="equal">
      <formula>"High"</formula>
    </cfRule>
  </conditionalFormatting>
  <conditionalFormatting sqref="X15">
    <cfRule type="cellIs" dxfId="589" priority="598" operator="equal">
      <formula>"Low"</formula>
    </cfRule>
    <cfRule type="cellIs" dxfId="588" priority="599" operator="equal">
      <formula>"Medium"</formula>
    </cfRule>
    <cfRule type="cellIs" dxfId="587" priority="600" operator="equal">
      <formula>"High"</formula>
    </cfRule>
  </conditionalFormatting>
  <conditionalFormatting sqref="X15">
    <cfRule type="cellIs" dxfId="586" priority="601" operator="equal">
      <formula>"Low"</formula>
    </cfRule>
    <cfRule type="cellIs" dxfId="585" priority="602" operator="equal">
      <formula>"Medium"</formula>
    </cfRule>
    <cfRule type="cellIs" dxfId="584" priority="603" operator="equal">
      <formula>"High"</formula>
    </cfRule>
  </conditionalFormatting>
  <conditionalFormatting sqref="W10 O10">
    <cfRule type="cellIs" dxfId="583" priority="592" operator="equal">
      <formula>"Low"</formula>
    </cfRule>
    <cfRule type="cellIs" dxfId="582" priority="593" operator="equal">
      <formula>"Medium"</formula>
    </cfRule>
    <cfRule type="cellIs" dxfId="581" priority="594" operator="equal">
      <formula>"High"</formula>
    </cfRule>
  </conditionalFormatting>
  <conditionalFormatting sqref="P10">
    <cfRule type="cellIs" dxfId="580" priority="586" operator="equal">
      <formula>"Low"</formula>
    </cfRule>
    <cfRule type="cellIs" dxfId="579" priority="587" operator="equal">
      <formula>"Medium"</formula>
    </cfRule>
    <cfRule type="cellIs" dxfId="578" priority="588" operator="equal">
      <formula>"High"</formula>
    </cfRule>
  </conditionalFormatting>
  <conditionalFormatting sqref="P10">
    <cfRule type="cellIs" dxfId="577" priority="589" operator="equal">
      <formula>"Low"</formula>
    </cfRule>
    <cfRule type="cellIs" dxfId="576" priority="590" operator="equal">
      <formula>"Medium"</formula>
    </cfRule>
    <cfRule type="cellIs" dxfId="575" priority="591" operator="equal">
      <formula>"High"</formula>
    </cfRule>
  </conditionalFormatting>
  <conditionalFormatting sqref="X10">
    <cfRule type="cellIs" dxfId="574" priority="580" operator="equal">
      <formula>"Low"</formula>
    </cfRule>
    <cfRule type="cellIs" dxfId="573" priority="581" operator="equal">
      <formula>"Medium"</formula>
    </cfRule>
    <cfRule type="cellIs" dxfId="572" priority="582" operator="equal">
      <formula>"High"</formula>
    </cfRule>
  </conditionalFormatting>
  <conditionalFormatting sqref="X10">
    <cfRule type="cellIs" dxfId="571" priority="583" operator="equal">
      <formula>"Low"</formula>
    </cfRule>
    <cfRule type="cellIs" dxfId="570" priority="584" operator="equal">
      <formula>"Medium"</formula>
    </cfRule>
    <cfRule type="cellIs" dxfId="569" priority="585" operator="equal">
      <formula>"High"</formula>
    </cfRule>
  </conditionalFormatting>
  <conditionalFormatting sqref="W9 O9:P9">
    <cfRule type="cellIs" dxfId="568" priority="574" operator="equal">
      <formula>"Low"</formula>
    </cfRule>
    <cfRule type="cellIs" dxfId="567" priority="575" operator="equal">
      <formula>"Medium"</formula>
    </cfRule>
    <cfRule type="cellIs" dxfId="566" priority="576" operator="equal">
      <formula>"High"</formula>
    </cfRule>
  </conditionalFormatting>
  <conditionalFormatting sqref="P9">
    <cfRule type="cellIs" dxfId="565" priority="577" operator="equal">
      <formula>"Low"</formula>
    </cfRule>
    <cfRule type="cellIs" dxfId="564" priority="578" operator="equal">
      <formula>"Medium"</formula>
    </cfRule>
    <cfRule type="cellIs" dxfId="563" priority="579" operator="equal">
      <formula>"High"</formula>
    </cfRule>
  </conditionalFormatting>
  <conditionalFormatting sqref="X9">
    <cfRule type="cellIs" dxfId="562" priority="568" operator="equal">
      <formula>"Low"</formula>
    </cfRule>
    <cfRule type="cellIs" dxfId="561" priority="569" operator="equal">
      <formula>"Medium"</formula>
    </cfRule>
    <cfRule type="cellIs" dxfId="560" priority="570" operator="equal">
      <formula>"High"</formula>
    </cfRule>
  </conditionalFormatting>
  <conditionalFormatting sqref="X9">
    <cfRule type="cellIs" dxfId="559" priority="571" operator="equal">
      <formula>"Low"</formula>
    </cfRule>
    <cfRule type="cellIs" dxfId="558" priority="572" operator="equal">
      <formula>"Medium"</formula>
    </cfRule>
    <cfRule type="cellIs" dxfId="557" priority="573" operator="equal">
      <formula>"High"</formula>
    </cfRule>
  </conditionalFormatting>
  <conditionalFormatting sqref="O18:P18 O20 W18:X18 W20">
    <cfRule type="cellIs" dxfId="556" priority="556" operator="equal">
      <formula>"Low"</formula>
    </cfRule>
    <cfRule type="cellIs" dxfId="555" priority="557" operator="equal">
      <formula>"Medium"</formula>
    </cfRule>
    <cfRule type="cellIs" dxfId="554" priority="558" operator="equal">
      <formula>"High"</formula>
    </cfRule>
  </conditionalFormatting>
  <conditionalFormatting sqref="O18:P18">
    <cfRule type="cellIs" dxfId="553" priority="559" operator="equal">
      <formula>"Low"</formula>
    </cfRule>
    <cfRule type="cellIs" dxfId="552" priority="560" operator="equal">
      <formula>"Medium"</formula>
    </cfRule>
    <cfRule type="cellIs" dxfId="551" priority="561" operator="equal">
      <formula>"High"</formula>
    </cfRule>
  </conditionalFormatting>
  <conditionalFormatting sqref="O18:P18">
    <cfRule type="cellIs" dxfId="550" priority="553" operator="equal">
      <formula>"Low"</formula>
    </cfRule>
  </conditionalFormatting>
  <conditionalFormatting sqref="O18:P18 O20 W18 W20">
    <cfRule type="cellIs" dxfId="549" priority="554" operator="equal">
      <formula>"Medium"</formula>
    </cfRule>
    <cfRule type="cellIs" dxfId="548" priority="555" operator="equal">
      <formula>"High"</formula>
    </cfRule>
    <cfRule type="cellIs" dxfId="547" priority="562" operator="equal">
      <formula>"Low"</formula>
    </cfRule>
  </conditionalFormatting>
  <conditionalFormatting sqref="X18">
    <cfRule type="cellIs" dxfId="546" priority="550" operator="equal">
      <formula>"Low"</formula>
    </cfRule>
  </conditionalFormatting>
  <conditionalFormatting sqref="X18">
    <cfRule type="cellIs" dxfId="545" priority="551" operator="equal">
      <formula>"Medium"</formula>
    </cfRule>
    <cfRule type="cellIs" dxfId="544" priority="552" operator="equal">
      <formula>"High"</formula>
    </cfRule>
    <cfRule type="cellIs" dxfId="543" priority="563" operator="equal">
      <formula>"Low"</formula>
    </cfRule>
  </conditionalFormatting>
  <conditionalFormatting sqref="P20">
    <cfRule type="cellIs" dxfId="542" priority="545" operator="equal">
      <formula>"Low"</formula>
    </cfRule>
  </conditionalFormatting>
  <conditionalFormatting sqref="P20">
    <cfRule type="cellIs" dxfId="541" priority="546" operator="equal">
      <formula>"Medium"</formula>
    </cfRule>
    <cfRule type="cellIs" dxfId="540" priority="547" operator="equal">
      <formula>"High"</formula>
    </cfRule>
    <cfRule type="cellIs" dxfId="539" priority="548" operator="equal">
      <formula>"Low"</formula>
    </cfRule>
  </conditionalFormatting>
  <conditionalFormatting sqref="X20">
    <cfRule type="cellIs" dxfId="538" priority="542" operator="equal">
      <formula>"Low"</formula>
    </cfRule>
  </conditionalFormatting>
  <conditionalFormatting sqref="X20">
    <cfRule type="cellIs" dxfId="537" priority="543" operator="equal">
      <formula>"Medium"</formula>
    </cfRule>
    <cfRule type="cellIs" dxfId="536" priority="544" operator="equal">
      <formula>"High"</formula>
    </cfRule>
    <cfRule type="cellIs" dxfId="535" priority="549" operator="equal">
      <formula>"Low"</formula>
    </cfRule>
  </conditionalFormatting>
  <conditionalFormatting sqref="P22">
    <cfRule type="cellIs" dxfId="534" priority="530" operator="equal">
      <formula>"Low"</formula>
    </cfRule>
    <cfRule type="cellIs" dxfId="533" priority="531" operator="equal">
      <formula>"Medium"</formula>
    </cfRule>
    <cfRule type="cellIs" dxfId="532" priority="532" operator="equal">
      <formula>"High"</formula>
    </cfRule>
  </conditionalFormatting>
  <conditionalFormatting sqref="P22">
    <cfRule type="cellIs" dxfId="531" priority="533" operator="equal">
      <formula>"Low"</formula>
    </cfRule>
    <cfRule type="cellIs" dxfId="530" priority="534" operator="equal">
      <formula>"Medium"</formula>
    </cfRule>
    <cfRule type="cellIs" dxfId="529" priority="535" operator="equal">
      <formula>"High"</formula>
    </cfRule>
  </conditionalFormatting>
  <conditionalFormatting sqref="P23 P21 O21:O23 W21:W23">
    <cfRule type="cellIs" dxfId="528" priority="536" operator="equal">
      <formula>"Low"</formula>
    </cfRule>
    <cfRule type="cellIs" dxfId="527" priority="537" operator="equal">
      <formula>"Medium"</formula>
    </cfRule>
    <cfRule type="cellIs" dxfId="526" priority="538" operator="equal">
      <formula>"High"</formula>
    </cfRule>
  </conditionalFormatting>
  <conditionalFormatting sqref="P23 P21">
    <cfRule type="cellIs" dxfId="525" priority="539" operator="equal">
      <formula>"Low"</formula>
    </cfRule>
    <cfRule type="cellIs" dxfId="524" priority="540" operator="equal">
      <formula>"Medium"</formula>
    </cfRule>
    <cfRule type="cellIs" dxfId="523" priority="541" operator="equal">
      <formula>"High"</formula>
    </cfRule>
  </conditionalFormatting>
  <conditionalFormatting sqref="X23 X21">
    <cfRule type="cellIs" dxfId="522" priority="524" operator="equal">
      <formula>"Low"</formula>
    </cfRule>
    <cfRule type="cellIs" dxfId="521" priority="525" operator="equal">
      <formula>"Medium"</formula>
    </cfRule>
    <cfRule type="cellIs" dxfId="520" priority="526" operator="equal">
      <formula>"High"</formula>
    </cfRule>
  </conditionalFormatting>
  <conditionalFormatting sqref="X23 X21">
    <cfRule type="cellIs" dxfId="519" priority="527" operator="equal">
      <formula>"Low"</formula>
    </cfRule>
    <cfRule type="cellIs" dxfId="518" priority="528" operator="equal">
      <formula>"Medium"</formula>
    </cfRule>
    <cfRule type="cellIs" dxfId="517" priority="529" operator="equal">
      <formula>"High"</formula>
    </cfRule>
  </conditionalFormatting>
  <conditionalFormatting sqref="X22">
    <cfRule type="cellIs" dxfId="516" priority="518" operator="equal">
      <formula>"Low"</formula>
    </cfRule>
    <cfRule type="cellIs" dxfId="515" priority="519" operator="equal">
      <formula>"Medium"</formula>
    </cfRule>
    <cfRule type="cellIs" dxfId="514" priority="520" operator="equal">
      <formula>"High"</formula>
    </cfRule>
  </conditionalFormatting>
  <conditionalFormatting sqref="X22">
    <cfRule type="cellIs" dxfId="513" priority="521" operator="equal">
      <formula>"Low"</formula>
    </cfRule>
    <cfRule type="cellIs" dxfId="512" priority="522" operator="equal">
      <formula>"Medium"</formula>
    </cfRule>
    <cfRule type="cellIs" dxfId="511" priority="523" operator="equal">
      <formula>"High"</formula>
    </cfRule>
  </conditionalFormatting>
  <conditionalFormatting sqref="O28:P28 W28:X28 W34:X34 O34:P34">
    <cfRule type="cellIs" dxfId="510" priority="512" operator="equal">
      <formula>"Low"</formula>
    </cfRule>
    <cfRule type="cellIs" dxfId="509" priority="513" operator="equal">
      <formula>"Medium"</formula>
    </cfRule>
    <cfRule type="cellIs" dxfId="508" priority="514" operator="equal">
      <formula>"High"</formula>
    </cfRule>
  </conditionalFormatting>
  <conditionalFormatting sqref="O28:P28 O34:P34">
    <cfRule type="cellIs" dxfId="507" priority="515" operator="equal">
      <formula>"Low"</formula>
    </cfRule>
    <cfRule type="cellIs" dxfId="506" priority="516" operator="equal">
      <formula>"Medium"</formula>
    </cfRule>
    <cfRule type="cellIs" dxfId="505" priority="517" operator="equal">
      <formula>"High"</formula>
    </cfRule>
  </conditionalFormatting>
  <conditionalFormatting sqref="O34:P34">
    <cfRule type="cellIs" dxfId="504" priority="506" operator="equal">
      <formula>"Low"</formula>
    </cfRule>
    <cfRule type="cellIs" dxfId="503" priority="507" operator="equal">
      <formula>"Medium"</formula>
    </cfRule>
    <cfRule type="cellIs" dxfId="502" priority="508" operator="equal">
      <formula>"High"</formula>
    </cfRule>
  </conditionalFormatting>
  <conditionalFormatting sqref="O34:P34">
    <cfRule type="cellIs" dxfId="501" priority="509" operator="equal">
      <formula>"Low"</formula>
    </cfRule>
    <cfRule type="cellIs" dxfId="500" priority="510" operator="equal">
      <formula>"Medium"</formula>
    </cfRule>
    <cfRule type="cellIs" dxfId="499" priority="511" operator="equal">
      <formula>"High"</formula>
    </cfRule>
  </conditionalFormatting>
  <conditionalFormatting sqref="W34">
    <cfRule type="cellIs" dxfId="498" priority="500" operator="equal">
      <formula>"Low"</formula>
    </cfRule>
    <cfRule type="cellIs" dxfId="497" priority="501" operator="equal">
      <formula>"Medium"</formula>
    </cfRule>
    <cfRule type="cellIs" dxfId="496" priority="502" operator="equal">
      <formula>"High"</formula>
    </cfRule>
  </conditionalFormatting>
  <conditionalFormatting sqref="W34">
    <cfRule type="cellIs" dxfId="495" priority="503" operator="equal">
      <formula>"Low"</formula>
    </cfRule>
    <cfRule type="cellIs" dxfId="494" priority="504" operator="equal">
      <formula>"Medium"</formula>
    </cfRule>
    <cfRule type="cellIs" dxfId="493" priority="505" operator="equal">
      <formula>"High"</formula>
    </cfRule>
  </conditionalFormatting>
  <conditionalFormatting sqref="X34">
    <cfRule type="cellIs" dxfId="492" priority="494" operator="equal">
      <formula>"Low"</formula>
    </cfRule>
    <cfRule type="cellIs" dxfId="491" priority="495" operator="equal">
      <formula>"Medium"</formula>
    </cfRule>
    <cfRule type="cellIs" dxfId="490" priority="496" operator="equal">
      <formula>"High"</formula>
    </cfRule>
  </conditionalFormatting>
  <conditionalFormatting sqref="X34">
    <cfRule type="cellIs" dxfId="489" priority="497" operator="equal">
      <formula>"Low"</formula>
    </cfRule>
    <cfRule type="cellIs" dxfId="488" priority="498" operator="equal">
      <formula>"Medium"</formula>
    </cfRule>
    <cfRule type="cellIs" dxfId="487" priority="499" operator="equal">
      <formula>"High"</formula>
    </cfRule>
  </conditionalFormatting>
  <conditionalFormatting sqref="O36:P36">
    <cfRule type="cellIs" dxfId="486" priority="488" operator="equal">
      <formula>"Low"</formula>
    </cfRule>
    <cfRule type="cellIs" dxfId="485" priority="489" operator="equal">
      <formula>"Medium"</formula>
    </cfRule>
    <cfRule type="cellIs" dxfId="484" priority="490" operator="equal">
      <formula>"High"</formula>
    </cfRule>
  </conditionalFormatting>
  <conditionalFormatting sqref="O36:P36">
    <cfRule type="cellIs" dxfId="483" priority="491" operator="equal">
      <formula>"Low"</formula>
    </cfRule>
    <cfRule type="cellIs" dxfId="482" priority="492" operator="equal">
      <formula>"Medium"</formula>
    </cfRule>
    <cfRule type="cellIs" dxfId="481" priority="493" operator="equal">
      <formula>"High"</formula>
    </cfRule>
  </conditionalFormatting>
  <conditionalFormatting sqref="W36">
    <cfRule type="cellIs" dxfId="480" priority="482" operator="equal">
      <formula>"Low"</formula>
    </cfRule>
    <cfRule type="cellIs" dxfId="479" priority="483" operator="equal">
      <formula>"Medium"</formula>
    </cfRule>
    <cfRule type="cellIs" dxfId="478" priority="484" operator="equal">
      <formula>"High"</formula>
    </cfRule>
  </conditionalFormatting>
  <conditionalFormatting sqref="W36">
    <cfRule type="cellIs" dxfId="477" priority="485" operator="equal">
      <formula>"Low"</formula>
    </cfRule>
    <cfRule type="cellIs" dxfId="476" priority="486" operator="equal">
      <formula>"Medium"</formula>
    </cfRule>
    <cfRule type="cellIs" dxfId="475" priority="487" operator="equal">
      <formula>"High"</formula>
    </cfRule>
  </conditionalFormatting>
  <conditionalFormatting sqref="X36">
    <cfRule type="cellIs" dxfId="474" priority="476" operator="equal">
      <formula>"Low"</formula>
    </cfRule>
    <cfRule type="cellIs" dxfId="473" priority="477" operator="equal">
      <formula>"Medium"</formula>
    </cfRule>
    <cfRule type="cellIs" dxfId="472" priority="478" operator="equal">
      <formula>"High"</formula>
    </cfRule>
  </conditionalFormatting>
  <conditionalFormatting sqref="X36">
    <cfRule type="cellIs" dxfId="471" priority="479" operator="equal">
      <formula>"Low"</formula>
    </cfRule>
    <cfRule type="cellIs" dxfId="470" priority="480" operator="equal">
      <formula>"Medium"</formula>
    </cfRule>
    <cfRule type="cellIs" dxfId="469" priority="481" operator="equal">
      <formula>"High"</formula>
    </cfRule>
  </conditionalFormatting>
  <conditionalFormatting sqref="P38 O38:O39 W38:W39 X38 W37:X37 O37:P37">
    <cfRule type="cellIs" dxfId="468" priority="470" operator="equal">
      <formula>"Low"</formula>
    </cfRule>
    <cfRule type="cellIs" dxfId="467" priority="471" operator="equal">
      <formula>"Medium"</formula>
    </cfRule>
    <cfRule type="cellIs" dxfId="466" priority="472" operator="equal">
      <formula>"High"</formula>
    </cfRule>
  </conditionalFormatting>
  <conditionalFormatting sqref="P38 O38:O39">
    <cfRule type="cellIs" dxfId="465" priority="473" operator="equal">
      <formula>"Low"</formula>
    </cfRule>
    <cfRule type="cellIs" dxfId="464" priority="474" operator="equal">
      <formula>"Medium"</formula>
    </cfRule>
    <cfRule type="cellIs" dxfId="463" priority="475" operator="equal">
      <formula>"High"</formula>
    </cfRule>
  </conditionalFormatting>
  <conditionalFormatting sqref="P39">
    <cfRule type="cellIs" dxfId="462" priority="464" operator="equal">
      <formula>"Low"</formula>
    </cfRule>
    <cfRule type="cellIs" dxfId="461" priority="465" operator="equal">
      <formula>"Medium"</formula>
    </cfRule>
    <cfRule type="cellIs" dxfId="460" priority="466" operator="equal">
      <formula>"High"</formula>
    </cfRule>
  </conditionalFormatting>
  <conditionalFormatting sqref="P39">
    <cfRule type="cellIs" dxfId="459" priority="467" operator="equal">
      <formula>"Low"</formula>
    </cfRule>
    <cfRule type="cellIs" dxfId="458" priority="468" operator="equal">
      <formula>"Medium"</formula>
    </cfRule>
    <cfRule type="cellIs" dxfId="457" priority="469" operator="equal">
      <formula>"High"</formula>
    </cfRule>
  </conditionalFormatting>
  <conditionalFormatting sqref="X39">
    <cfRule type="cellIs" dxfId="456" priority="458" operator="equal">
      <formula>"Low"</formula>
    </cfRule>
    <cfRule type="cellIs" dxfId="455" priority="459" operator="equal">
      <formula>"Medium"</formula>
    </cfRule>
    <cfRule type="cellIs" dxfId="454" priority="460" operator="equal">
      <formula>"High"</formula>
    </cfRule>
  </conditionalFormatting>
  <conditionalFormatting sqref="X39">
    <cfRule type="cellIs" dxfId="453" priority="461" operator="equal">
      <formula>"Low"</formula>
    </cfRule>
    <cfRule type="cellIs" dxfId="452" priority="462" operator="equal">
      <formula>"Medium"</formula>
    </cfRule>
    <cfRule type="cellIs" dxfId="451" priority="463" operator="equal">
      <formula>"High"</formula>
    </cfRule>
  </conditionalFormatting>
  <conditionalFormatting sqref="O40:P40">
    <cfRule type="cellIs" dxfId="450" priority="452" operator="equal">
      <formula>"Low"</formula>
    </cfRule>
    <cfRule type="cellIs" dxfId="449" priority="453" operator="equal">
      <formula>"Medium"</formula>
    </cfRule>
    <cfRule type="cellIs" dxfId="448" priority="454" operator="equal">
      <formula>"High"</formula>
    </cfRule>
  </conditionalFormatting>
  <conditionalFormatting sqref="O40:P40">
    <cfRule type="cellIs" dxfId="447" priority="455" operator="equal">
      <formula>"Low"</formula>
    </cfRule>
    <cfRule type="cellIs" dxfId="446" priority="456" operator="equal">
      <formula>"Medium"</formula>
    </cfRule>
    <cfRule type="cellIs" dxfId="445" priority="457" operator="equal">
      <formula>"High"</formula>
    </cfRule>
  </conditionalFormatting>
  <conditionalFormatting sqref="X40">
    <cfRule type="cellIs" dxfId="444" priority="446" operator="equal">
      <formula>"Low"</formula>
    </cfRule>
    <cfRule type="cellIs" dxfId="443" priority="447" operator="equal">
      <formula>"Medium"</formula>
    </cfRule>
    <cfRule type="cellIs" dxfId="442" priority="448" operator="equal">
      <formula>"High"</formula>
    </cfRule>
  </conditionalFormatting>
  <conditionalFormatting sqref="X40">
    <cfRule type="cellIs" dxfId="441" priority="449" operator="equal">
      <formula>"Low"</formula>
    </cfRule>
    <cfRule type="cellIs" dxfId="440" priority="450" operator="equal">
      <formula>"Medium"</formula>
    </cfRule>
    <cfRule type="cellIs" dxfId="439" priority="451" operator="equal">
      <formula>"High"</formula>
    </cfRule>
  </conditionalFormatting>
  <conditionalFormatting sqref="W40">
    <cfRule type="cellIs" dxfId="438" priority="440" operator="equal">
      <formula>"Low"</formula>
    </cfRule>
    <cfRule type="cellIs" dxfId="437" priority="441" operator="equal">
      <formula>"Medium"</formula>
    </cfRule>
    <cfRule type="cellIs" dxfId="436" priority="442" operator="equal">
      <formula>"High"</formula>
    </cfRule>
  </conditionalFormatting>
  <conditionalFormatting sqref="W40">
    <cfRule type="cellIs" dxfId="435" priority="443" operator="equal">
      <formula>"Low"</formula>
    </cfRule>
    <cfRule type="cellIs" dxfId="434" priority="444" operator="equal">
      <formula>"Medium"</formula>
    </cfRule>
    <cfRule type="cellIs" dxfId="433" priority="445" operator="equal">
      <formula>"High"</formula>
    </cfRule>
  </conditionalFormatting>
  <conditionalFormatting sqref="X44">
    <cfRule type="cellIs" dxfId="432" priority="405" operator="equal">
      <formula>"Low"</formula>
    </cfRule>
  </conditionalFormatting>
  <conditionalFormatting sqref="P45 O43:O45 W43:W45">
    <cfRule type="cellIs" dxfId="431" priority="433" operator="equal">
      <formula>"Low"</formula>
    </cfRule>
    <cfRule type="cellIs" dxfId="430" priority="434" operator="equal">
      <formula>"Medium"</formula>
    </cfRule>
    <cfRule type="cellIs" dxfId="429" priority="435" operator="equal">
      <formula>"High"</formula>
    </cfRule>
  </conditionalFormatting>
  <conditionalFormatting sqref="P45 O43:O45">
    <cfRule type="cellIs" dxfId="428" priority="436" operator="equal">
      <formula>"Low"</formula>
    </cfRule>
    <cfRule type="cellIs" dxfId="427" priority="437" operator="equal">
      <formula>"Medium"</formula>
    </cfRule>
    <cfRule type="cellIs" dxfId="426" priority="438" operator="equal">
      <formula>"High"</formula>
    </cfRule>
  </conditionalFormatting>
  <conditionalFormatting sqref="P43:P44">
    <cfRule type="cellIs" dxfId="425" priority="427" operator="equal">
      <formula>"Low"</formula>
    </cfRule>
    <cfRule type="cellIs" dxfId="424" priority="428" operator="equal">
      <formula>"Medium"</formula>
    </cfRule>
    <cfRule type="cellIs" dxfId="423" priority="429" operator="equal">
      <formula>"High"</formula>
    </cfRule>
  </conditionalFormatting>
  <conditionalFormatting sqref="P43:P44">
    <cfRule type="cellIs" dxfId="422" priority="430" operator="equal">
      <formula>"Low"</formula>
    </cfRule>
    <cfRule type="cellIs" dxfId="421" priority="431" operator="equal">
      <formula>"Medium"</formula>
    </cfRule>
    <cfRule type="cellIs" dxfId="420" priority="432" operator="equal">
      <formula>"High"</formula>
    </cfRule>
  </conditionalFormatting>
  <conditionalFormatting sqref="X45">
    <cfRule type="cellIs" dxfId="419" priority="421" operator="equal">
      <formula>"Low"</formula>
    </cfRule>
    <cfRule type="cellIs" dxfId="418" priority="422" operator="equal">
      <formula>"Medium"</formula>
    </cfRule>
    <cfRule type="cellIs" dxfId="417" priority="423" operator="equal">
      <formula>"High"</formula>
    </cfRule>
  </conditionalFormatting>
  <conditionalFormatting sqref="X45">
    <cfRule type="cellIs" dxfId="416" priority="424" operator="equal">
      <formula>"Low"</formula>
    </cfRule>
    <cfRule type="cellIs" dxfId="415" priority="425" operator="equal">
      <formula>"Medium"</formula>
    </cfRule>
    <cfRule type="cellIs" dxfId="414" priority="426" operator="equal">
      <formula>"High"</formula>
    </cfRule>
  </conditionalFormatting>
  <conditionalFormatting sqref="X43:X44">
    <cfRule type="cellIs" dxfId="413" priority="415" operator="equal">
      <formula>"Low"</formula>
    </cfRule>
    <cfRule type="cellIs" dxfId="412" priority="416" operator="equal">
      <formula>"Medium"</formula>
    </cfRule>
    <cfRule type="cellIs" dxfId="411" priority="417" operator="equal">
      <formula>"High"</formula>
    </cfRule>
  </conditionalFormatting>
  <conditionalFormatting sqref="X43:X44">
    <cfRule type="cellIs" dxfId="410" priority="418" operator="equal">
      <formula>"Low"</formula>
    </cfRule>
    <cfRule type="cellIs" dxfId="409" priority="419" operator="equal">
      <formula>"Medium"</formula>
    </cfRule>
    <cfRule type="cellIs" dxfId="408" priority="420" operator="equal">
      <formula>"High"</formula>
    </cfRule>
  </conditionalFormatting>
  <conditionalFormatting sqref="O44 W44">
    <cfRule type="cellIs" dxfId="407" priority="413" operator="equal">
      <formula>"Medium"</formula>
    </cfRule>
    <cfRule type="cellIs" dxfId="406" priority="414" operator="equal">
      <formula>"High"</formula>
    </cfRule>
    <cfRule type="cellIs" dxfId="405" priority="439" operator="equal">
      <formula>"Low"</formula>
    </cfRule>
  </conditionalFormatting>
  <conditionalFormatting sqref="P44">
    <cfRule type="cellIs" dxfId="404" priority="408" operator="equal">
      <formula>"Low"</formula>
    </cfRule>
  </conditionalFormatting>
  <conditionalFormatting sqref="P44">
    <cfRule type="cellIs" dxfId="403" priority="409" operator="equal">
      <formula>"Medium"</formula>
    </cfRule>
    <cfRule type="cellIs" dxfId="402" priority="410" operator="equal">
      <formula>"High"</formula>
    </cfRule>
    <cfRule type="cellIs" dxfId="401" priority="411" operator="equal">
      <formula>"Low"</formula>
    </cfRule>
  </conditionalFormatting>
  <conditionalFormatting sqref="X44">
    <cfRule type="cellIs" dxfId="400" priority="406" operator="equal">
      <formula>"Medium"</formula>
    </cfRule>
    <cfRule type="cellIs" dxfId="399" priority="407" operator="equal">
      <formula>"High"</formula>
    </cfRule>
    <cfRule type="cellIs" dxfId="398" priority="412" operator="equal">
      <formula>"Low"</formula>
    </cfRule>
  </conditionalFormatting>
  <conditionalFormatting sqref="W46:W48 O46:P48">
    <cfRule type="cellIs" dxfId="397" priority="399" operator="equal">
      <formula>"Low"</formula>
    </cfRule>
    <cfRule type="cellIs" dxfId="396" priority="400" operator="equal">
      <formula>"Medium"</formula>
    </cfRule>
    <cfRule type="cellIs" dxfId="395" priority="401" operator="equal">
      <formula>"High"</formula>
    </cfRule>
  </conditionalFormatting>
  <conditionalFormatting sqref="O46:P48">
    <cfRule type="cellIs" dxfId="394" priority="402" operator="equal">
      <formula>"Low"</formula>
    </cfRule>
    <cfRule type="cellIs" dxfId="393" priority="403" operator="equal">
      <formula>"Medium"</formula>
    </cfRule>
    <cfRule type="cellIs" dxfId="392" priority="404" operator="equal">
      <formula>"High"</formula>
    </cfRule>
  </conditionalFormatting>
  <conditionalFormatting sqref="X46:X48">
    <cfRule type="cellIs" dxfId="391" priority="393" operator="equal">
      <formula>"Low"</formula>
    </cfRule>
    <cfRule type="cellIs" dxfId="390" priority="394" operator="equal">
      <formula>"Medium"</formula>
    </cfRule>
    <cfRule type="cellIs" dxfId="389" priority="395" operator="equal">
      <formula>"High"</formula>
    </cfRule>
  </conditionalFormatting>
  <conditionalFormatting sqref="X46:X48">
    <cfRule type="cellIs" dxfId="388" priority="396" operator="equal">
      <formula>"Low"</formula>
    </cfRule>
    <cfRule type="cellIs" dxfId="387" priority="397" operator="equal">
      <formula>"Medium"</formula>
    </cfRule>
    <cfRule type="cellIs" dxfId="386" priority="398" operator="equal">
      <formula>"High"</formula>
    </cfRule>
  </conditionalFormatting>
  <conditionalFormatting sqref="O50">
    <cfRule type="cellIs" dxfId="385" priority="387" operator="equal">
      <formula>"Low"</formula>
    </cfRule>
    <cfRule type="cellIs" dxfId="384" priority="388" operator="equal">
      <formula>"Medium"</formula>
    </cfRule>
    <cfRule type="cellIs" dxfId="383" priority="389" operator="equal">
      <formula>"High"</formula>
    </cfRule>
  </conditionalFormatting>
  <conditionalFormatting sqref="O50">
    <cfRule type="cellIs" dxfId="382" priority="390" operator="equal">
      <formula>"Low"</formula>
    </cfRule>
    <cfRule type="cellIs" dxfId="381" priority="391" operator="equal">
      <formula>"Medium"</formula>
    </cfRule>
    <cfRule type="cellIs" dxfId="380" priority="392" operator="equal">
      <formula>"High"</formula>
    </cfRule>
  </conditionalFormatting>
  <conditionalFormatting sqref="W50">
    <cfRule type="cellIs" dxfId="379" priority="381" operator="equal">
      <formula>"Low"</formula>
    </cfRule>
    <cfRule type="cellIs" dxfId="378" priority="382" operator="equal">
      <formula>"Medium"</formula>
    </cfRule>
    <cfRule type="cellIs" dxfId="377" priority="383" operator="equal">
      <formula>"High"</formula>
    </cfRule>
  </conditionalFormatting>
  <conditionalFormatting sqref="W50">
    <cfRule type="cellIs" dxfId="376" priority="384" operator="equal">
      <formula>"Low"</formula>
    </cfRule>
    <cfRule type="cellIs" dxfId="375" priority="385" operator="equal">
      <formula>"Medium"</formula>
    </cfRule>
    <cfRule type="cellIs" dxfId="374" priority="386" operator="equal">
      <formula>"High"</formula>
    </cfRule>
  </conditionalFormatting>
  <conditionalFormatting sqref="P50">
    <cfRule type="cellIs" dxfId="373" priority="375" operator="equal">
      <formula>"Low"</formula>
    </cfRule>
    <cfRule type="cellIs" dxfId="372" priority="376" operator="equal">
      <formula>"Medium"</formula>
    </cfRule>
    <cfRule type="cellIs" dxfId="371" priority="377" operator="equal">
      <formula>"High"</formula>
    </cfRule>
  </conditionalFormatting>
  <conditionalFormatting sqref="P50">
    <cfRule type="cellIs" dxfId="370" priority="378" operator="equal">
      <formula>"Low"</formula>
    </cfRule>
    <cfRule type="cellIs" dxfId="369" priority="379" operator="equal">
      <formula>"Medium"</formula>
    </cfRule>
    <cfRule type="cellIs" dxfId="368" priority="380" operator="equal">
      <formula>"High"</formula>
    </cfRule>
  </conditionalFormatting>
  <conditionalFormatting sqref="X50">
    <cfRule type="cellIs" dxfId="367" priority="369" operator="equal">
      <formula>"Low"</formula>
    </cfRule>
    <cfRule type="cellIs" dxfId="366" priority="370" operator="equal">
      <formula>"Medium"</formula>
    </cfRule>
    <cfRule type="cellIs" dxfId="365" priority="371" operator="equal">
      <formula>"High"</formula>
    </cfRule>
  </conditionalFormatting>
  <conditionalFormatting sqref="X50">
    <cfRule type="cellIs" dxfId="364" priority="372" operator="equal">
      <formula>"Low"</formula>
    </cfRule>
    <cfRule type="cellIs" dxfId="363" priority="373" operator="equal">
      <formula>"Medium"</formula>
    </cfRule>
    <cfRule type="cellIs" dxfId="362" priority="374" operator="equal">
      <formula>"High"</formula>
    </cfRule>
  </conditionalFormatting>
  <conditionalFormatting sqref="O49:P49">
    <cfRule type="cellIs" dxfId="361" priority="363" operator="equal">
      <formula>"Low"</formula>
    </cfRule>
    <cfRule type="cellIs" dxfId="360" priority="364" operator="equal">
      <formula>"Medium"</formula>
    </cfRule>
    <cfRule type="cellIs" dxfId="359" priority="365" operator="equal">
      <formula>"High"</formula>
    </cfRule>
  </conditionalFormatting>
  <conditionalFormatting sqref="O49:P49">
    <cfRule type="cellIs" dxfId="358" priority="366" operator="equal">
      <formula>"Low"</formula>
    </cfRule>
    <cfRule type="cellIs" dxfId="357" priority="367" operator="equal">
      <formula>"Medium"</formula>
    </cfRule>
    <cfRule type="cellIs" dxfId="356" priority="368" operator="equal">
      <formula>"High"</formula>
    </cfRule>
  </conditionalFormatting>
  <conditionalFormatting sqref="W49">
    <cfRule type="cellIs" dxfId="355" priority="357" operator="equal">
      <formula>"Low"</formula>
    </cfRule>
    <cfRule type="cellIs" dxfId="354" priority="358" operator="equal">
      <formula>"Medium"</formula>
    </cfRule>
    <cfRule type="cellIs" dxfId="353" priority="359" operator="equal">
      <formula>"High"</formula>
    </cfRule>
  </conditionalFormatting>
  <conditionalFormatting sqref="W49">
    <cfRule type="cellIs" dxfId="352" priority="360" operator="equal">
      <formula>"Low"</formula>
    </cfRule>
    <cfRule type="cellIs" dxfId="351" priority="361" operator="equal">
      <formula>"Medium"</formula>
    </cfRule>
    <cfRule type="cellIs" dxfId="350" priority="362" operator="equal">
      <formula>"High"</formula>
    </cfRule>
  </conditionalFormatting>
  <conditionalFormatting sqref="X49">
    <cfRule type="cellIs" dxfId="349" priority="351" operator="equal">
      <formula>"Low"</formula>
    </cfRule>
    <cfRule type="cellIs" dxfId="348" priority="352" operator="equal">
      <formula>"Medium"</formula>
    </cfRule>
    <cfRule type="cellIs" dxfId="347" priority="353" operator="equal">
      <formula>"High"</formula>
    </cfRule>
  </conditionalFormatting>
  <conditionalFormatting sqref="X49">
    <cfRule type="cellIs" dxfId="346" priority="354" operator="equal">
      <formula>"Low"</formula>
    </cfRule>
    <cfRule type="cellIs" dxfId="345" priority="355" operator="equal">
      <formula>"Medium"</formula>
    </cfRule>
    <cfRule type="cellIs" dxfId="344" priority="356" operator="equal">
      <formula>"High"</formula>
    </cfRule>
  </conditionalFormatting>
  <conditionalFormatting sqref="O51:O52">
    <cfRule type="cellIs" dxfId="343" priority="345" operator="equal">
      <formula>"Low"</formula>
    </cfRule>
    <cfRule type="cellIs" dxfId="342" priority="346" operator="equal">
      <formula>"Medium"</formula>
    </cfRule>
    <cfRule type="cellIs" dxfId="341" priority="347" operator="equal">
      <formula>"High"</formula>
    </cfRule>
  </conditionalFormatting>
  <conditionalFormatting sqref="O51:O52">
    <cfRule type="cellIs" dxfId="340" priority="348" operator="equal">
      <formula>"Low"</formula>
    </cfRule>
    <cfRule type="cellIs" dxfId="339" priority="349" operator="equal">
      <formula>"Medium"</formula>
    </cfRule>
    <cfRule type="cellIs" dxfId="338" priority="350" operator="equal">
      <formula>"High"</formula>
    </cfRule>
  </conditionalFormatting>
  <conditionalFormatting sqref="W51:W52">
    <cfRule type="cellIs" dxfId="337" priority="339" operator="equal">
      <formula>"Low"</formula>
    </cfRule>
    <cfRule type="cellIs" dxfId="336" priority="340" operator="equal">
      <formula>"Medium"</formula>
    </cfRule>
    <cfRule type="cellIs" dxfId="335" priority="341" operator="equal">
      <formula>"High"</formula>
    </cfRule>
  </conditionalFormatting>
  <conditionalFormatting sqref="W51:W52">
    <cfRule type="cellIs" dxfId="334" priority="342" operator="equal">
      <formula>"Low"</formula>
    </cfRule>
    <cfRule type="cellIs" dxfId="333" priority="343" operator="equal">
      <formula>"Medium"</formula>
    </cfRule>
    <cfRule type="cellIs" dxfId="332" priority="344" operator="equal">
      <formula>"High"</formula>
    </cfRule>
  </conditionalFormatting>
  <conditionalFormatting sqref="P51:P52">
    <cfRule type="cellIs" dxfId="331" priority="333" operator="equal">
      <formula>"Low"</formula>
    </cfRule>
    <cfRule type="cellIs" dxfId="330" priority="334" operator="equal">
      <formula>"Medium"</formula>
    </cfRule>
    <cfRule type="cellIs" dxfId="329" priority="335" operator="equal">
      <formula>"High"</formula>
    </cfRule>
  </conditionalFormatting>
  <conditionalFormatting sqref="P51:P52">
    <cfRule type="cellIs" dxfId="328" priority="336" operator="equal">
      <formula>"Low"</formula>
    </cfRule>
    <cfRule type="cellIs" dxfId="327" priority="337" operator="equal">
      <formula>"Medium"</formula>
    </cfRule>
    <cfRule type="cellIs" dxfId="326" priority="338" operator="equal">
      <formula>"High"</formula>
    </cfRule>
  </conditionalFormatting>
  <conditionalFormatting sqref="X51:X52">
    <cfRule type="cellIs" dxfId="325" priority="327" operator="equal">
      <formula>"Low"</formula>
    </cfRule>
    <cfRule type="cellIs" dxfId="324" priority="328" operator="equal">
      <formula>"Medium"</formula>
    </cfRule>
    <cfRule type="cellIs" dxfId="323" priority="329" operator="equal">
      <formula>"High"</formula>
    </cfRule>
  </conditionalFormatting>
  <conditionalFormatting sqref="X51:X52">
    <cfRule type="cellIs" dxfId="322" priority="330" operator="equal">
      <formula>"Low"</formula>
    </cfRule>
    <cfRule type="cellIs" dxfId="321" priority="331" operator="equal">
      <formula>"Medium"</formula>
    </cfRule>
    <cfRule type="cellIs" dxfId="320" priority="332" operator="equal">
      <formula>"High"</formula>
    </cfRule>
  </conditionalFormatting>
  <conditionalFormatting sqref="P55:P57 W59 O53:O59">
    <cfRule type="cellIs" dxfId="319" priority="315" operator="equal">
      <formula>"Low"</formula>
    </cfRule>
    <cfRule type="cellIs" dxfId="318" priority="316" operator="equal">
      <formula>"Medium"</formula>
    </cfRule>
    <cfRule type="cellIs" dxfId="317" priority="317" operator="equal">
      <formula>"High"</formula>
    </cfRule>
  </conditionalFormatting>
  <conditionalFormatting sqref="P55:P57 O53:O59">
    <cfRule type="cellIs" dxfId="316" priority="318" operator="equal">
      <formula>"Low"</formula>
    </cfRule>
    <cfRule type="cellIs" dxfId="315" priority="319" operator="equal">
      <formula>"Medium"</formula>
    </cfRule>
    <cfRule type="cellIs" dxfId="314" priority="320" operator="equal">
      <formula>"High"</formula>
    </cfRule>
  </conditionalFormatting>
  <conditionalFormatting sqref="W53:W59">
    <cfRule type="cellIs" dxfId="313" priority="309" operator="equal">
      <formula>"Low"</formula>
    </cfRule>
    <cfRule type="cellIs" dxfId="312" priority="310" operator="equal">
      <formula>"Medium"</formula>
    </cfRule>
    <cfRule type="cellIs" dxfId="311" priority="311" operator="equal">
      <formula>"High"</formula>
    </cfRule>
  </conditionalFormatting>
  <conditionalFormatting sqref="W53:W59">
    <cfRule type="cellIs" dxfId="310" priority="312" operator="equal">
      <formula>"Low"</formula>
    </cfRule>
    <cfRule type="cellIs" dxfId="309" priority="313" operator="equal">
      <formula>"Medium"</formula>
    </cfRule>
    <cfRule type="cellIs" dxfId="308" priority="314" operator="equal">
      <formula>"High"</formula>
    </cfRule>
  </conditionalFormatting>
  <conditionalFormatting sqref="P53:P54">
    <cfRule type="cellIs" dxfId="307" priority="303" operator="equal">
      <formula>"Low"</formula>
    </cfRule>
    <cfRule type="cellIs" dxfId="306" priority="304" operator="equal">
      <formula>"Medium"</formula>
    </cfRule>
    <cfRule type="cellIs" dxfId="305" priority="305" operator="equal">
      <formula>"High"</formula>
    </cfRule>
  </conditionalFormatting>
  <conditionalFormatting sqref="P53:P54">
    <cfRule type="cellIs" dxfId="304" priority="306" operator="equal">
      <formula>"Low"</formula>
    </cfRule>
    <cfRule type="cellIs" dxfId="303" priority="307" operator="equal">
      <formula>"Medium"</formula>
    </cfRule>
    <cfRule type="cellIs" dxfId="302" priority="308" operator="equal">
      <formula>"High"</formula>
    </cfRule>
  </conditionalFormatting>
  <conditionalFormatting sqref="X55:X57">
    <cfRule type="cellIs" dxfId="301" priority="297" operator="equal">
      <formula>"Low"</formula>
    </cfRule>
    <cfRule type="cellIs" dxfId="300" priority="298" operator="equal">
      <formula>"Medium"</formula>
    </cfRule>
    <cfRule type="cellIs" dxfId="299" priority="299" operator="equal">
      <formula>"High"</formula>
    </cfRule>
  </conditionalFormatting>
  <conditionalFormatting sqref="X55:X57">
    <cfRule type="cellIs" dxfId="298" priority="300" operator="equal">
      <formula>"Low"</formula>
    </cfRule>
    <cfRule type="cellIs" dxfId="297" priority="301" operator="equal">
      <formula>"Medium"</formula>
    </cfRule>
    <cfRule type="cellIs" dxfId="296" priority="302" operator="equal">
      <formula>"High"</formula>
    </cfRule>
  </conditionalFormatting>
  <conditionalFormatting sqref="X53:X54">
    <cfRule type="cellIs" dxfId="295" priority="291" operator="equal">
      <formula>"Low"</formula>
    </cfRule>
    <cfRule type="cellIs" dxfId="294" priority="292" operator="equal">
      <formula>"Medium"</formula>
    </cfRule>
    <cfRule type="cellIs" dxfId="293" priority="293" operator="equal">
      <formula>"High"</formula>
    </cfRule>
  </conditionalFormatting>
  <conditionalFormatting sqref="X53:X54">
    <cfRule type="cellIs" dxfId="292" priority="294" operator="equal">
      <formula>"Low"</formula>
    </cfRule>
    <cfRule type="cellIs" dxfId="291" priority="295" operator="equal">
      <formula>"Medium"</formula>
    </cfRule>
    <cfRule type="cellIs" dxfId="290" priority="296" operator="equal">
      <formula>"High"</formula>
    </cfRule>
  </conditionalFormatting>
  <conditionalFormatting sqref="P58:P59">
    <cfRule type="cellIs" dxfId="289" priority="288" operator="equal">
      <formula>"Low"</formula>
    </cfRule>
    <cfRule type="cellIs" dxfId="288" priority="637" operator="equal">
      <formula>"Medium"</formula>
    </cfRule>
    <cfRule type="cellIs" dxfId="287" priority="637" operator="equal">
      <formula>"High"</formula>
    </cfRule>
  </conditionalFormatting>
  <conditionalFormatting sqref="P58:P59 O59 W59">
    <cfRule type="cellIs" dxfId="286" priority="289" operator="equal">
      <formula>"Medium"</formula>
    </cfRule>
    <cfRule type="cellIs" dxfId="285" priority="290" operator="equal">
      <formula>"High"</formula>
    </cfRule>
    <cfRule type="cellIs" dxfId="284" priority="321" operator="equal">
      <formula>"Low"</formula>
    </cfRule>
  </conditionalFormatting>
  <conditionalFormatting sqref="X58:X59">
    <cfRule type="cellIs" dxfId="283" priority="285" operator="equal">
      <formula>"Low"</formula>
    </cfRule>
    <cfRule type="cellIs" dxfId="282" priority="638" operator="equal">
      <formula>"Medium"</formula>
    </cfRule>
    <cfRule type="cellIs" dxfId="281" priority="638" operator="equal">
      <formula>"High"</formula>
    </cfRule>
  </conditionalFormatting>
  <conditionalFormatting sqref="X58:X59">
    <cfRule type="cellIs" dxfId="280" priority="286" operator="equal">
      <formula>"Medium"</formula>
    </cfRule>
    <cfRule type="cellIs" dxfId="279" priority="287" operator="equal">
      <formula>"High"</formula>
    </cfRule>
    <cfRule type="cellIs" dxfId="278" priority="322" operator="equal">
      <formula>"Low"</formula>
    </cfRule>
  </conditionalFormatting>
  <conditionalFormatting sqref="P59">
    <cfRule type="cellIs" dxfId="277" priority="280" operator="equal">
      <formula>"Low"</formula>
    </cfRule>
  </conditionalFormatting>
  <conditionalFormatting sqref="P59">
    <cfRule type="cellIs" dxfId="276" priority="281" operator="equal">
      <formula>"Medium"</formula>
    </cfRule>
    <cfRule type="cellIs" dxfId="275" priority="282" operator="equal">
      <formula>"High"</formula>
    </cfRule>
    <cfRule type="cellIs" dxfId="274" priority="283" operator="equal">
      <formula>"Low"</formula>
    </cfRule>
  </conditionalFormatting>
  <conditionalFormatting sqref="X59">
    <cfRule type="cellIs" dxfId="273" priority="277" operator="equal">
      <formula>"Low"</formula>
    </cfRule>
  </conditionalFormatting>
  <conditionalFormatting sqref="X59">
    <cfRule type="cellIs" dxfId="272" priority="278" operator="equal">
      <formula>"Medium"</formula>
    </cfRule>
    <cfRule type="cellIs" dxfId="271" priority="279" operator="equal">
      <formula>"High"</formula>
    </cfRule>
    <cfRule type="cellIs" dxfId="270" priority="284" operator="equal">
      <formula>"Low"</formula>
    </cfRule>
  </conditionalFormatting>
  <conditionalFormatting sqref="W60">
    <cfRule type="cellIs" dxfId="269" priority="268" operator="equal">
      <formula>"Low"</formula>
    </cfRule>
    <cfRule type="cellIs" dxfId="268" priority="269" operator="equal">
      <formula>"Medium"</formula>
    </cfRule>
    <cfRule type="cellIs" dxfId="267" priority="270" operator="equal">
      <formula>"High"</formula>
    </cfRule>
  </conditionalFormatting>
  <conditionalFormatting sqref="O60:P60">
    <cfRule type="cellIs" dxfId="266" priority="265" operator="equal">
      <formula>"Low"</formula>
    </cfRule>
    <cfRule type="cellIs" dxfId="265" priority="271" operator="equal">
      <formula>"Medium"</formula>
    </cfRule>
    <cfRule type="cellIs" dxfId="264" priority="272" operator="equal">
      <formula>"High"</formula>
    </cfRule>
  </conditionalFormatting>
  <conditionalFormatting sqref="O60:P60 W60">
    <cfRule type="cellIs" dxfId="263" priority="266" operator="equal">
      <formula>"Medium"</formula>
    </cfRule>
    <cfRule type="cellIs" dxfId="262" priority="267" operator="equal">
      <formula>"High"</formula>
    </cfRule>
    <cfRule type="cellIs" dxfId="261" priority="639" operator="equal">
      <formula>"Low"</formula>
    </cfRule>
  </conditionalFormatting>
  <conditionalFormatting sqref="X60">
    <cfRule type="cellIs" dxfId="260" priority="262" operator="equal">
      <formula>"Low"</formula>
    </cfRule>
    <cfRule type="cellIs" dxfId="259" priority="640" operator="equal">
      <formula>"Medium"</formula>
    </cfRule>
    <cfRule type="cellIs" dxfId="258" priority="640" operator="equal">
      <formula>"High"</formula>
    </cfRule>
  </conditionalFormatting>
  <conditionalFormatting sqref="X60">
    <cfRule type="cellIs" dxfId="257" priority="263" operator="equal">
      <formula>"Medium"</formula>
    </cfRule>
    <cfRule type="cellIs" dxfId="256" priority="264" operator="equal">
      <formula>"High"</formula>
    </cfRule>
    <cfRule type="cellIs" dxfId="255" priority="641" operator="equal">
      <formula>"Low"</formula>
    </cfRule>
  </conditionalFormatting>
  <conditionalFormatting sqref="O61">
    <cfRule type="cellIs" dxfId="254" priority="256" operator="equal">
      <formula>"Low"</formula>
    </cfRule>
    <cfRule type="cellIs" dxfId="253" priority="257" operator="equal">
      <formula>"Medium"</formula>
    </cfRule>
    <cfRule type="cellIs" dxfId="252" priority="258" operator="equal">
      <formula>"High"</formula>
    </cfRule>
  </conditionalFormatting>
  <conditionalFormatting sqref="O61">
    <cfRule type="cellIs" dxfId="251" priority="259" operator="equal">
      <formula>"Low"</formula>
    </cfRule>
    <cfRule type="cellIs" dxfId="250" priority="260" operator="equal">
      <formula>"Medium"</formula>
    </cfRule>
    <cfRule type="cellIs" dxfId="249" priority="261" operator="equal">
      <formula>"High"</formula>
    </cfRule>
  </conditionalFormatting>
  <conditionalFormatting sqref="W61">
    <cfRule type="cellIs" dxfId="248" priority="250" operator="equal">
      <formula>"Low"</formula>
    </cfRule>
    <cfRule type="cellIs" dxfId="247" priority="251" operator="equal">
      <formula>"Medium"</formula>
    </cfRule>
    <cfRule type="cellIs" dxfId="246" priority="252" operator="equal">
      <formula>"High"</formula>
    </cfRule>
  </conditionalFormatting>
  <conditionalFormatting sqref="W61">
    <cfRule type="cellIs" dxfId="245" priority="253" operator="equal">
      <formula>"Low"</formula>
    </cfRule>
    <cfRule type="cellIs" dxfId="244" priority="254" operator="equal">
      <formula>"Medium"</formula>
    </cfRule>
    <cfRule type="cellIs" dxfId="243" priority="255" operator="equal">
      <formula>"High"</formula>
    </cfRule>
  </conditionalFormatting>
  <conditionalFormatting sqref="P61">
    <cfRule type="cellIs" dxfId="242" priority="244" operator="equal">
      <formula>"Low"</formula>
    </cfRule>
    <cfRule type="cellIs" dxfId="241" priority="245" operator="equal">
      <formula>"Medium"</formula>
    </cfRule>
    <cfRule type="cellIs" dxfId="240" priority="246" operator="equal">
      <formula>"High"</formula>
    </cfRule>
  </conditionalFormatting>
  <conditionalFormatting sqref="P61">
    <cfRule type="cellIs" dxfId="239" priority="247" operator="equal">
      <formula>"Low"</formula>
    </cfRule>
    <cfRule type="cellIs" dxfId="238" priority="248" operator="equal">
      <formula>"Medium"</formula>
    </cfRule>
    <cfRule type="cellIs" dxfId="237" priority="249" operator="equal">
      <formula>"High"</formula>
    </cfRule>
  </conditionalFormatting>
  <conditionalFormatting sqref="X61">
    <cfRule type="cellIs" dxfId="236" priority="238" operator="equal">
      <formula>"Low"</formula>
    </cfRule>
    <cfRule type="cellIs" dxfId="235" priority="239" operator="equal">
      <formula>"Medium"</formula>
    </cfRule>
    <cfRule type="cellIs" dxfId="234" priority="240" operator="equal">
      <formula>"High"</formula>
    </cfRule>
  </conditionalFormatting>
  <conditionalFormatting sqref="X61">
    <cfRule type="cellIs" dxfId="233" priority="241" operator="equal">
      <formula>"Low"</formula>
    </cfRule>
    <cfRule type="cellIs" dxfId="232" priority="242" operator="equal">
      <formula>"Medium"</formula>
    </cfRule>
    <cfRule type="cellIs" dxfId="231" priority="243" operator="equal">
      <formula>"High"</formula>
    </cfRule>
  </conditionalFormatting>
  <conditionalFormatting sqref="P24">
    <cfRule type="cellIs" dxfId="230" priority="235" operator="equal">
      <formula>"Low"</formula>
    </cfRule>
    <cfRule type="cellIs" dxfId="229" priority="236" operator="equal">
      <formula>"Medium"</formula>
    </cfRule>
    <cfRule type="cellIs" dxfId="228" priority="237" operator="equal">
      <formula>"High"</formula>
    </cfRule>
  </conditionalFormatting>
  <conditionalFormatting sqref="X24">
    <cfRule type="cellIs" dxfId="227" priority="226" operator="equal">
      <formula>"Low"</formula>
    </cfRule>
    <cfRule type="cellIs" dxfId="226" priority="227" operator="equal">
      <formula>"Medium"</formula>
    </cfRule>
    <cfRule type="cellIs" dxfId="225" priority="228" operator="equal">
      <formula>"High"</formula>
    </cfRule>
  </conditionalFormatting>
  <conditionalFormatting sqref="O24:P24 W24">
    <cfRule type="cellIs" dxfId="224" priority="232" operator="equal">
      <formula>"Low"</formula>
    </cfRule>
    <cfRule type="cellIs" dxfId="223" priority="233" operator="equal">
      <formula>"Medium"</formula>
    </cfRule>
    <cfRule type="cellIs" dxfId="222" priority="234" operator="equal">
      <formula>"High"</formula>
    </cfRule>
  </conditionalFormatting>
  <conditionalFormatting sqref="X24">
    <cfRule type="cellIs" dxfId="221" priority="229" operator="equal">
      <formula>"Low"</formula>
    </cfRule>
    <cfRule type="cellIs" dxfId="220" priority="230" operator="equal">
      <formula>"Medium"</formula>
    </cfRule>
    <cfRule type="cellIs" dxfId="219" priority="231" operator="equal">
      <formula>"High"</formula>
    </cfRule>
  </conditionalFormatting>
  <conditionalFormatting sqref="O42:P42 W42">
    <cfRule type="cellIs" dxfId="218" priority="208" operator="equal">
      <formula>"Low"</formula>
    </cfRule>
    <cfRule type="cellIs" dxfId="217" priority="209" operator="equal">
      <formula>"Medium"</formula>
    </cfRule>
    <cfRule type="cellIs" dxfId="216" priority="210" operator="equal">
      <formula>"High"</formula>
    </cfRule>
  </conditionalFormatting>
  <conditionalFormatting sqref="O42:P42">
    <cfRule type="cellIs" dxfId="215" priority="211" operator="equal">
      <formula>"Low"</formula>
    </cfRule>
    <cfRule type="cellIs" dxfId="214" priority="212" operator="equal">
      <formula>"Medium"</formula>
    </cfRule>
    <cfRule type="cellIs" dxfId="213" priority="213" operator="equal">
      <formula>"High"</formula>
    </cfRule>
  </conditionalFormatting>
  <conditionalFormatting sqref="X42">
    <cfRule type="cellIs" dxfId="212" priority="202" operator="equal">
      <formula>"Low"</formula>
    </cfRule>
    <cfRule type="cellIs" dxfId="211" priority="203" operator="equal">
      <formula>"Medium"</formula>
    </cfRule>
    <cfRule type="cellIs" dxfId="210" priority="204" operator="equal">
      <formula>"High"</formula>
    </cfRule>
  </conditionalFormatting>
  <conditionalFormatting sqref="X42">
    <cfRule type="cellIs" dxfId="209" priority="205" operator="equal">
      <formula>"Low"</formula>
    </cfRule>
    <cfRule type="cellIs" dxfId="208" priority="206" operator="equal">
      <formula>"Medium"</formula>
    </cfRule>
    <cfRule type="cellIs" dxfId="207" priority="207" operator="equal">
      <formula>"High"</formula>
    </cfRule>
  </conditionalFormatting>
  <conditionalFormatting sqref="P32">
    <cfRule type="cellIs" dxfId="206" priority="193" operator="equal">
      <formula>"Low"</formula>
    </cfRule>
    <cfRule type="cellIs" dxfId="205" priority="194" operator="equal">
      <formula>"Medium"</formula>
    </cfRule>
    <cfRule type="cellIs" dxfId="204" priority="195" operator="equal">
      <formula>"High"</formula>
    </cfRule>
  </conditionalFormatting>
  <conditionalFormatting sqref="O32 W32">
    <cfRule type="cellIs" dxfId="203" priority="199" operator="equal">
      <formula>"Low"</formula>
    </cfRule>
    <cfRule type="cellIs" dxfId="202" priority="200" operator="equal">
      <formula>"Medium"</formula>
    </cfRule>
    <cfRule type="cellIs" dxfId="201" priority="201" operator="equal">
      <formula>"High"</formula>
    </cfRule>
  </conditionalFormatting>
  <conditionalFormatting sqref="P32">
    <cfRule type="cellIs" dxfId="200" priority="196" operator="equal">
      <formula>"Low"</formula>
    </cfRule>
    <cfRule type="cellIs" dxfId="199" priority="197" operator="equal">
      <formula>"Medium"</formula>
    </cfRule>
    <cfRule type="cellIs" dxfId="198" priority="198" operator="equal">
      <formula>"High"</formula>
    </cfRule>
  </conditionalFormatting>
  <conditionalFormatting sqref="X32">
    <cfRule type="cellIs" dxfId="197" priority="187" operator="equal">
      <formula>"Low"</formula>
    </cfRule>
    <cfRule type="cellIs" dxfId="196" priority="188" operator="equal">
      <formula>"Medium"</formula>
    </cfRule>
    <cfRule type="cellIs" dxfId="195" priority="189" operator="equal">
      <formula>"High"</formula>
    </cfRule>
  </conditionalFormatting>
  <conditionalFormatting sqref="X32">
    <cfRule type="cellIs" dxfId="194" priority="190" operator="equal">
      <formula>"Low"</formula>
    </cfRule>
    <cfRule type="cellIs" dxfId="193" priority="191" operator="equal">
      <formula>"Medium"</formula>
    </cfRule>
    <cfRule type="cellIs" dxfId="192" priority="192" operator="equal">
      <formula>"High"</formula>
    </cfRule>
  </conditionalFormatting>
  <conditionalFormatting sqref="P31:P33 P29">
    <cfRule type="cellIs" dxfId="191" priority="184" operator="equal">
      <formula>"Low"</formula>
    </cfRule>
    <cfRule type="cellIs" dxfId="190" priority="185" operator="equal">
      <formula>"Medium"</formula>
    </cfRule>
    <cfRule type="cellIs" dxfId="189" priority="186" operator="equal">
      <formula>"High"</formula>
    </cfRule>
  </conditionalFormatting>
  <conditionalFormatting sqref="W29:W33">
    <cfRule type="cellIs" dxfId="188" priority="145" operator="equal">
      <formula>"Low"</formula>
    </cfRule>
    <cfRule type="cellIs" dxfId="187" priority="146" operator="equal">
      <formula>"Medium"</formula>
    </cfRule>
    <cfRule type="cellIs" dxfId="186" priority="147" operator="equal">
      <formula>"High"</formula>
    </cfRule>
  </conditionalFormatting>
  <conditionalFormatting sqref="P30">
    <cfRule type="cellIs" dxfId="185" priority="175" operator="equal">
      <formula>"Low"</formula>
    </cfRule>
    <cfRule type="cellIs" dxfId="184" priority="176" operator="equal">
      <formula>"Medium"</formula>
    </cfRule>
    <cfRule type="cellIs" dxfId="183" priority="177" operator="equal">
      <formula>"High"</formula>
    </cfRule>
  </conditionalFormatting>
  <conditionalFormatting sqref="P30">
    <cfRule type="cellIs" dxfId="182" priority="178" operator="equal">
      <formula>"Low"</formula>
    </cfRule>
    <cfRule type="cellIs" dxfId="181" priority="179" operator="equal">
      <formula>"Medium"</formula>
    </cfRule>
    <cfRule type="cellIs" dxfId="180" priority="180" operator="equal">
      <formula>"High"</formula>
    </cfRule>
  </conditionalFormatting>
  <conditionalFormatting sqref="P31:P33 P29 W29:W33 X29 O29:O33 X33">
    <cfRule type="cellIs" dxfId="179" priority="181" operator="equal">
      <formula>"Low"</formula>
    </cfRule>
    <cfRule type="cellIs" dxfId="178" priority="182" operator="equal">
      <formula>"Medium"</formula>
    </cfRule>
    <cfRule type="cellIs" dxfId="177" priority="183" operator="equal">
      <formula>"High"</formula>
    </cfRule>
  </conditionalFormatting>
  <conditionalFormatting sqref="X31:X33">
    <cfRule type="cellIs" dxfId="176" priority="172" operator="equal">
      <formula>"Low"</formula>
    </cfRule>
    <cfRule type="cellIs" dxfId="175" priority="173" operator="equal">
      <formula>"Medium"</formula>
    </cfRule>
    <cfRule type="cellIs" dxfId="174" priority="174" operator="equal">
      <formula>"High"</formula>
    </cfRule>
  </conditionalFormatting>
  <conditionalFormatting sqref="X31:X33">
    <cfRule type="cellIs" dxfId="173" priority="169" operator="equal">
      <formula>"Low"</formula>
    </cfRule>
    <cfRule type="cellIs" dxfId="172" priority="170" operator="equal">
      <formula>"Medium"</formula>
    </cfRule>
    <cfRule type="cellIs" dxfId="171" priority="171" operator="equal">
      <formula>"High"</formula>
    </cfRule>
  </conditionalFormatting>
  <conditionalFormatting sqref="X30">
    <cfRule type="cellIs" dxfId="170" priority="163" operator="equal">
      <formula>"Low"</formula>
    </cfRule>
    <cfRule type="cellIs" dxfId="169" priority="164" operator="equal">
      <formula>"Medium"</formula>
    </cfRule>
    <cfRule type="cellIs" dxfId="168" priority="165" operator="equal">
      <formula>"High"</formula>
    </cfRule>
  </conditionalFormatting>
  <conditionalFormatting sqref="X30">
    <cfRule type="cellIs" dxfId="167" priority="166" operator="equal">
      <formula>"Low"</formula>
    </cfRule>
    <cfRule type="cellIs" dxfId="166" priority="167" operator="equal">
      <formula>"Medium"</formula>
    </cfRule>
    <cfRule type="cellIs" dxfId="165" priority="168" operator="equal">
      <formula>"High"</formula>
    </cfRule>
  </conditionalFormatting>
  <conditionalFormatting sqref="O29:P33">
    <cfRule type="cellIs" dxfId="164" priority="157" operator="equal">
      <formula>"Low"</formula>
    </cfRule>
    <cfRule type="cellIs" dxfId="163" priority="158" operator="equal">
      <formula>"Medium"</formula>
    </cfRule>
    <cfRule type="cellIs" dxfId="162" priority="159" operator="equal">
      <formula>"High"</formula>
    </cfRule>
  </conditionalFormatting>
  <conditionalFormatting sqref="O29:P33">
    <cfRule type="cellIs" dxfId="161" priority="160" operator="equal">
      <formula>"Low"</formula>
    </cfRule>
    <cfRule type="cellIs" dxfId="160" priority="161" operator="equal">
      <formula>"Medium"</formula>
    </cfRule>
    <cfRule type="cellIs" dxfId="159" priority="162" operator="equal">
      <formula>"High"</formula>
    </cfRule>
  </conditionalFormatting>
  <conditionalFormatting sqref="X29:X33">
    <cfRule type="cellIs" dxfId="158" priority="151" operator="equal">
      <formula>"Low"</formula>
    </cfRule>
    <cfRule type="cellIs" dxfId="157" priority="152" operator="equal">
      <formula>"Medium"</formula>
    </cfRule>
    <cfRule type="cellIs" dxfId="156" priority="153" operator="equal">
      <formula>"High"</formula>
    </cfRule>
  </conditionalFormatting>
  <conditionalFormatting sqref="X29:X33">
    <cfRule type="cellIs" dxfId="155" priority="154" operator="equal">
      <formula>"Low"</formula>
    </cfRule>
    <cfRule type="cellIs" dxfId="154" priority="155" operator="equal">
      <formula>"Medium"</formula>
    </cfRule>
    <cfRule type="cellIs" dxfId="153" priority="156" operator="equal">
      <formula>"High"</formula>
    </cfRule>
  </conditionalFormatting>
  <conditionalFormatting sqref="W29:W33">
    <cfRule type="cellIs" dxfId="152" priority="148" operator="equal">
      <formula>"Low"</formula>
    </cfRule>
    <cfRule type="cellIs" dxfId="151" priority="149" operator="equal">
      <formula>"Medium"</formula>
    </cfRule>
    <cfRule type="cellIs" dxfId="150" priority="150" operator="equal">
      <formula>"High"</formula>
    </cfRule>
  </conditionalFormatting>
  <conditionalFormatting sqref="O8:P8 W8">
    <cfRule type="cellIs" dxfId="149" priority="139" operator="equal">
      <formula>"Low"</formula>
    </cfRule>
    <cfRule type="cellIs" dxfId="148" priority="140" operator="equal">
      <formula>"Medium"</formula>
    </cfRule>
    <cfRule type="cellIs" dxfId="147" priority="141" operator="equal">
      <formula>"High"</formula>
    </cfRule>
  </conditionalFormatting>
  <conditionalFormatting sqref="O8:P8">
    <cfRule type="cellIs" dxfId="146" priority="142" operator="equal">
      <formula>"Low"</formula>
    </cfRule>
    <cfRule type="cellIs" dxfId="145" priority="143" operator="equal">
      <formula>"Medium"</formula>
    </cfRule>
    <cfRule type="cellIs" dxfId="144" priority="144" operator="equal">
      <formula>"High"</formula>
    </cfRule>
  </conditionalFormatting>
  <conditionalFormatting sqref="X8">
    <cfRule type="cellIs" dxfId="143" priority="133" operator="equal">
      <formula>"Low"</formula>
    </cfRule>
    <cfRule type="cellIs" dxfId="142" priority="134" operator="equal">
      <formula>"Medium"</formula>
    </cfRule>
    <cfRule type="cellIs" dxfId="141" priority="135" operator="equal">
      <formula>"High"</formula>
    </cfRule>
  </conditionalFormatting>
  <conditionalFormatting sqref="X8">
    <cfRule type="cellIs" dxfId="140" priority="136" operator="equal">
      <formula>"Low"</formula>
    </cfRule>
    <cfRule type="cellIs" dxfId="139" priority="137" operator="equal">
      <formula>"Medium"</formula>
    </cfRule>
    <cfRule type="cellIs" dxfId="138" priority="138" operator="equal">
      <formula>"High"</formula>
    </cfRule>
  </conditionalFormatting>
  <conditionalFormatting sqref="P16">
    <cfRule type="cellIs" dxfId="137" priority="121" operator="equal">
      <formula>"Low"</formula>
    </cfRule>
    <cfRule type="cellIs" dxfId="136" priority="122" operator="equal">
      <formula>"Medium"</formula>
    </cfRule>
    <cfRule type="cellIs" dxfId="135" priority="123" operator="equal">
      <formula>"High"</formula>
    </cfRule>
  </conditionalFormatting>
  <conditionalFormatting sqref="X16">
    <cfRule type="cellIs" dxfId="134" priority="118" operator="equal">
      <formula>"Low"</formula>
    </cfRule>
    <cfRule type="cellIs" dxfId="133" priority="119" operator="equal">
      <formula>"Medium"</formula>
    </cfRule>
    <cfRule type="cellIs" dxfId="132" priority="120" operator="equal">
      <formula>"High"</formula>
    </cfRule>
  </conditionalFormatting>
  <conditionalFormatting sqref="X16">
    <cfRule type="cellIs" dxfId="131" priority="115" operator="equal">
      <formula>"Low"</formula>
    </cfRule>
    <cfRule type="cellIs" dxfId="130" priority="116" operator="equal">
      <formula>"Medium"</formula>
    </cfRule>
    <cfRule type="cellIs" dxfId="129" priority="117" operator="equal">
      <formula>"High"</formula>
    </cfRule>
  </conditionalFormatting>
  <conditionalFormatting sqref="O16 W16">
    <cfRule type="cellIs" dxfId="128" priority="127" operator="equal">
      <formula>"Low"</formula>
    </cfRule>
    <cfRule type="cellIs" dxfId="127" priority="128" operator="equal">
      <formula>"Medium"</formula>
    </cfRule>
    <cfRule type="cellIs" dxfId="126" priority="129" operator="equal">
      <formula>"High"</formula>
    </cfRule>
  </conditionalFormatting>
  <conditionalFormatting sqref="O16">
    <cfRule type="cellIs" dxfId="125" priority="130" operator="equal">
      <formula>"Low"</formula>
    </cfRule>
    <cfRule type="cellIs" dxfId="124" priority="131" operator="equal">
      <formula>"Medium"</formula>
    </cfRule>
    <cfRule type="cellIs" dxfId="123" priority="132" operator="equal">
      <formula>"High"</formula>
    </cfRule>
  </conditionalFormatting>
  <conditionalFormatting sqref="P16">
    <cfRule type="cellIs" dxfId="122" priority="124" operator="equal">
      <formula>"Low"</formula>
    </cfRule>
    <cfRule type="cellIs" dxfId="121" priority="125" operator="equal">
      <formula>"Medium"</formula>
    </cfRule>
    <cfRule type="cellIs" dxfId="120" priority="126" operator="equal">
      <formula>"High"</formula>
    </cfRule>
  </conditionalFormatting>
  <conditionalFormatting sqref="W62 O62">
    <cfRule type="cellIs" dxfId="119" priority="112" operator="equal">
      <formula>"Low"</formula>
    </cfRule>
    <cfRule type="cellIs" dxfId="118" priority="113" operator="equal">
      <formula>"Medium"</formula>
    </cfRule>
    <cfRule type="cellIs" dxfId="117" priority="114" operator="equal">
      <formula>"High"</formula>
    </cfRule>
  </conditionalFormatting>
  <conditionalFormatting sqref="P62">
    <cfRule type="cellIs" dxfId="116" priority="106" operator="equal">
      <formula>"Low"</formula>
    </cfRule>
    <cfRule type="cellIs" dxfId="115" priority="107" operator="equal">
      <formula>"Medium"</formula>
    </cfRule>
    <cfRule type="cellIs" dxfId="114" priority="108" operator="equal">
      <formula>"High"</formula>
    </cfRule>
  </conditionalFormatting>
  <conditionalFormatting sqref="P62">
    <cfRule type="cellIs" dxfId="113" priority="109" operator="equal">
      <formula>"Low"</formula>
    </cfRule>
    <cfRule type="cellIs" dxfId="112" priority="110" operator="equal">
      <formula>"Medium"</formula>
    </cfRule>
    <cfRule type="cellIs" dxfId="111" priority="111" operator="equal">
      <formula>"High"</formula>
    </cfRule>
  </conditionalFormatting>
  <conditionalFormatting sqref="X62">
    <cfRule type="cellIs" dxfId="110" priority="100" operator="equal">
      <formula>"Low"</formula>
    </cfRule>
    <cfRule type="cellIs" dxfId="109" priority="101" operator="equal">
      <formula>"Medium"</formula>
    </cfRule>
    <cfRule type="cellIs" dxfId="108" priority="102" operator="equal">
      <formula>"High"</formula>
    </cfRule>
  </conditionalFormatting>
  <conditionalFormatting sqref="X62">
    <cfRule type="cellIs" dxfId="107" priority="103" operator="equal">
      <formula>"Low"</formula>
    </cfRule>
    <cfRule type="cellIs" dxfId="106" priority="104" operator="equal">
      <formula>"Medium"</formula>
    </cfRule>
    <cfRule type="cellIs" dxfId="105" priority="105" operator="equal">
      <formula>"High"</formula>
    </cfRule>
  </conditionalFormatting>
  <conditionalFormatting sqref="O35:P35">
    <cfRule type="cellIs" dxfId="104" priority="97" operator="equal">
      <formula>"Low"</formula>
    </cfRule>
    <cfRule type="cellIs" dxfId="103" priority="98" operator="equal">
      <formula>"Medium"</formula>
    </cfRule>
    <cfRule type="cellIs" dxfId="102" priority="99" operator="equal">
      <formula>"High"</formula>
    </cfRule>
  </conditionalFormatting>
  <conditionalFormatting sqref="O35:P35 W35:X35">
    <cfRule type="cellIs" dxfId="101" priority="94" operator="equal">
      <formula>"Low"</formula>
    </cfRule>
    <cfRule type="cellIs" dxfId="100" priority="95" operator="equal">
      <formula>"Medium"</formula>
    </cfRule>
    <cfRule type="cellIs" dxfId="99" priority="96" operator="equal">
      <formula>"High"</formula>
    </cfRule>
  </conditionalFormatting>
  <conditionalFormatting sqref="W17">
    <cfRule type="cellIs" dxfId="98" priority="91" operator="equal">
      <formula>"Low"</formula>
    </cfRule>
    <cfRule type="cellIs" dxfId="97" priority="92" operator="equal">
      <formula>"Medium"</formula>
    </cfRule>
    <cfRule type="cellIs" dxfId="96" priority="93" operator="equal">
      <formula>"High"</formula>
    </cfRule>
  </conditionalFormatting>
  <conditionalFormatting sqref="X17">
    <cfRule type="cellIs" dxfId="95" priority="82" operator="equal">
      <formula>"Low"</formula>
    </cfRule>
    <cfRule type="cellIs" dxfId="94" priority="83" operator="equal">
      <formula>"Medium"</formula>
    </cfRule>
    <cfRule type="cellIs" dxfId="93" priority="84" operator="equal">
      <formula>"High"</formula>
    </cfRule>
  </conditionalFormatting>
  <conditionalFormatting sqref="X17">
    <cfRule type="cellIs" dxfId="92" priority="79" operator="equal">
      <formula>"Low"</formula>
    </cfRule>
    <cfRule type="cellIs" dxfId="91" priority="80" operator="equal">
      <formula>"Medium"</formula>
    </cfRule>
    <cfRule type="cellIs" dxfId="90" priority="81" operator="equal">
      <formula>"High"</formula>
    </cfRule>
  </conditionalFormatting>
  <conditionalFormatting sqref="O17:P17">
    <cfRule type="cellIs" dxfId="89" priority="85" operator="equal">
      <formula>"Low"</formula>
    </cfRule>
    <cfRule type="cellIs" dxfId="88" priority="86" operator="equal">
      <formula>"Medium"</formula>
    </cfRule>
    <cfRule type="cellIs" dxfId="87" priority="87" operator="equal">
      <formula>"High"</formula>
    </cfRule>
  </conditionalFormatting>
  <conditionalFormatting sqref="O17:P17">
    <cfRule type="cellIs" dxfId="86" priority="88" operator="equal">
      <formula>"Low"</formula>
    </cfRule>
    <cfRule type="cellIs" dxfId="85" priority="89" operator="equal">
      <formula>"Medium"</formula>
    </cfRule>
    <cfRule type="cellIs" dxfId="84" priority="90" operator="equal">
      <formula>"High"</formula>
    </cfRule>
  </conditionalFormatting>
  <conditionalFormatting sqref="W25:W27">
    <cfRule type="cellIs" dxfId="83" priority="76" operator="equal">
      <formula>"Low"</formula>
    </cfRule>
    <cfRule type="cellIs" dxfId="82" priority="77" operator="equal">
      <formula>"Medium"</formula>
    </cfRule>
    <cfRule type="cellIs" dxfId="81" priority="78" operator="equal">
      <formula>"High"</formula>
    </cfRule>
  </conditionalFormatting>
  <conditionalFormatting sqref="P25:P27">
    <cfRule type="cellIs" dxfId="80" priority="73" operator="equal">
      <formula>"Low"</formula>
    </cfRule>
    <cfRule type="cellIs" dxfId="79" priority="74" operator="equal">
      <formula>"Medium"</formula>
    </cfRule>
    <cfRule type="cellIs" dxfId="78" priority="75" operator="equal">
      <formula>"High"</formula>
    </cfRule>
  </conditionalFormatting>
  <conditionalFormatting sqref="O25:O27">
    <cfRule type="cellIs" dxfId="77" priority="61" operator="equal">
      <formula>"Low"</formula>
    </cfRule>
    <cfRule type="cellIs" dxfId="76" priority="62" operator="equal">
      <formula>"Medium"</formula>
    </cfRule>
    <cfRule type="cellIs" dxfId="75" priority="63" operator="equal">
      <formula>"High"</formula>
    </cfRule>
  </conditionalFormatting>
  <conditionalFormatting sqref="X25:X27">
    <cfRule type="cellIs" dxfId="74" priority="64" operator="equal">
      <formula>"Low"</formula>
    </cfRule>
    <cfRule type="cellIs" dxfId="73" priority="65" operator="equal">
      <formula>"Medium"</formula>
    </cfRule>
    <cfRule type="cellIs" dxfId="72" priority="66" operator="equal">
      <formula>"High"</formula>
    </cfRule>
  </conditionalFormatting>
  <conditionalFormatting sqref="O25:O27">
    <cfRule type="cellIs" dxfId="71" priority="58" operator="equal">
      <formula>"Low"</formula>
    </cfRule>
    <cfRule type="cellIs" dxfId="70" priority="59" operator="equal">
      <formula>"Medium"</formula>
    </cfRule>
    <cfRule type="cellIs" dxfId="69" priority="60" operator="equal">
      <formula>"High"</formula>
    </cfRule>
  </conditionalFormatting>
  <conditionalFormatting sqref="P25:P27">
    <cfRule type="cellIs" dxfId="68" priority="70" operator="equal">
      <formula>"Low"</formula>
    </cfRule>
    <cfRule type="cellIs" dxfId="67" priority="71" operator="equal">
      <formula>"Medium"</formula>
    </cfRule>
    <cfRule type="cellIs" dxfId="66" priority="72" operator="equal">
      <formula>"High"</formula>
    </cfRule>
  </conditionalFormatting>
  <conditionalFormatting sqref="X25:X27">
    <cfRule type="cellIs" dxfId="65" priority="67" operator="equal">
      <formula>"Low"</formula>
    </cfRule>
    <cfRule type="cellIs" dxfId="64" priority="68" operator="equal">
      <formula>"Medium"</formula>
    </cfRule>
    <cfRule type="cellIs" dxfId="63" priority="69" operator="equal">
      <formula>"High"</formula>
    </cfRule>
  </conditionalFormatting>
  <conditionalFormatting sqref="O41 W41">
    <cfRule type="cellIs" dxfId="62" priority="55" operator="equal">
      <formula>"Low"</formula>
    </cfRule>
    <cfRule type="cellIs" dxfId="61" priority="56" operator="equal">
      <formula>"Medium"</formula>
    </cfRule>
    <cfRule type="cellIs" dxfId="60" priority="57" operator="equal">
      <formula>"High"</formula>
    </cfRule>
  </conditionalFormatting>
  <conditionalFormatting sqref="X41">
    <cfRule type="cellIs" dxfId="59" priority="40" operator="equal">
      <formula>"Low"</formula>
    </cfRule>
    <cfRule type="cellIs" dxfId="58" priority="41" operator="equal">
      <formula>"Medium"</formula>
    </cfRule>
    <cfRule type="cellIs" dxfId="57" priority="42" operator="equal">
      <formula>"High"</formula>
    </cfRule>
  </conditionalFormatting>
  <conditionalFormatting sqref="O41">
    <cfRule type="cellIs" dxfId="56" priority="52" operator="equal">
      <formula>"Low"</formula>
    </cfRule>
    <cfRule type="cellIs" dxfId="55" priority="53" operator="equal">
      <formula>"Medium"</formula>
    </cfRule>
    <cfRule type="cellIs" dxfId="54" priority="54" operator="equal">
      <formula>"High"</formula>
    </cfRule>
  </conditionalFormatting>
  <conditionalFormatting sqref="P41">
    <cfRule type="cellIs" dxfId="53" priority="46" operator="equal">
      <formula>"Low"</formula>
    </cfRule>
    <cfRule type="cellIs" dxfId="52" priority="47" operator="equal">
      <formula>"Medium"</formula>
    </cfRule>
    <cfRule type="cellIs" dxfId="51" priority="48" operator="equal">
      <formula>"High"</formula>
    </cfRule>
  </conditionalFormatting>
  <conditionalFormatting sqref="P41">
    <cfRule type="cellIs" dxfId="50" priority="49" operator="equal">
      <formula>"Low"</formula>
    </cfRule>
    <cfRule type="cellIs" dxfId="49" priority="50" operator="equal">
      <formula>"Medium"</formula>
    </cfRule>
    <cfRule type="cellIs" dxfId="48" priority="51" operator="equal">
      <formula>"High"</formula>
    </cfRule>
  </conditionalFormatting>
  <conditionalFormatting sqref="X41">
    <cfRule type="cellIs" dxfId="47" priority="43" operator="equal">
      <formula>"Low"</formula>
    </cfRule>
    <cfRule type="cellIs" dxfId="46" priority="44" operator="equal">
      <formula>"Medium"</formula>
    </cfRule>
    <cfRule type="cellIs" dxfId="45" priority="45" operator="equal">
      <formula>"High"</formula>
    </cfRule>
  </conditionalFormatting>
  <conditionalFormatting sqref="O14:P14 W14">
    <cfRule type="cellIs" dxfId="44" priority="34" operator="equal">
      <formula>"Low"</formula>
    </cfRule>
    <cfRule type="cellIs" dxfId="43" priority="35" operator="equal">
      <formula>"Medium"</formula>
    </cfRule>
    <cfRule type="cellIs" dxfId="42" priority="36" operator="equal">
      <formula>"High"</formula>
    </cfRule>
  </conditionalFormatting>
  <conditionalFormatting sqref="P14">
    <cfRule type="cellIs" dxfId="41" priority="37" operator="equal">
      <formula>"Low"</formula>
    </cfRule>
    <cfRule type="cellIs" dxfId="40" priority="38" operator="equal">
      <formula>"Medium"</formula>
    </cfRule>
    <cfRule type="cellIs" dxfId="39" priority="39" operator="equal">
      <formula>"High"</formula>
    </cfRule>
  </conditionalFormatting>
  <conditionalFormatting sqref="X14">
    <cfRule type="cellIs" dxfId="38" priority="28" operator="equal">
      <formula>"Low"</formula>
    </cfRule>
    <cfRule type="cellIs" dxfId="37" priority="29" operator="equal">
      <formula>"Medium"</formula>
    </cfRule>
    <cfRule type="cellIs" dxfId="36" priority="30" operator="equal">
      <formula>"High"</formula>
    </cfRule>
  </conditionalFormatting>
  <conditionalFormatting sqref="X14">
    <cfRule type="cellIs" dxfId="35" priority="31" operator="equal">
      <formula>"Low"</formula>
    </cfRule>
    <cfRule type="cellIs" dxfId="34" priority="32" operator="equal">
      <formula>"Medium"</formula>
    </cfRule>
    <cfRule type="cellIs" dxfId="33" priority="33" operator="equal">
      <formula>"High"</formula>
    </cfRule>
  </conditionalFormatting>
  <conditionalFormatting sqref="P14">
    <cfRule type="cellIs" dxfId="32" priority="22" operator="equal">
      <formula>"Low"</formula>
    </cfRule>
    <cfRule type="cellIs" dxfId="31" priority="23" operator="equal">
      <formula>"Medium"</formula>
    </cfRule>
    <cfRule type="cellIs" dxfId="30" priority="24" operator="equal">
      <formula>"High"</formula>
    </cfRule>
  </conditionalFormatting>
  <conditionalFormatting sqref="P14">
    <cfRule type="cellIs" dxfId="29" priority="25" operator="equal">
      <formula>"Low"</formula>
    </cfRule>
    <cfRule type="cellIs" dxfId="28" priority="26" operator="equal">
      <formula>"Medium"</formula>
    </cfRule>
    <cfRule type="cellIs" dxfId="27" priority="27" operator="equal">
      <formula>"High"</formula>
    </cfRule>
  </conditionalFormatting>
  <conditionalFormatting sqref="X14">
    <cfRule type="cellIs" dxfId="26" priority="16" operator="equal">
      <formula>"Low"</formula>
    </cfRule>
    <cfRule type="cellIs" dxfId="25" priority="17" operator="equal">
      <formula>"Medium"</formula>
    </cfRule>
    <cfRule type="cellIs" dxfId="24" priority="18" operator="equal">
      <formula>"High"</formula>
    </cfRule>
  </conditionalFormatting>
  <conditionalFormatting sqref="X14">
    <cfRule type="cellIs" dxfId="23" priority="19" operator="equal">
      <formula>"Low"</formula>
    </cfRule>
    <cfRule type="cellIs" dxfId="22" priority="20" operator="equal">
      <formula>"Medium"</formula>
    </cfRule>
    <cfRule type="cellIs" dxfId="21" priority="21" operator="equal">
      <formula>"High"</formula>
    </cfRule>
  </conditionalFormatting>
  <conditionalFormatting sqref="O19 W19">
    <cfRule type="cellIs" dxfId="20" priority="13" operator="equal">
      <formula>"Low"</formula>
    </cfRule>
    <cfRule type="cellIs" dxfId="19" priority="14" operator="equal">
      <formula>"Medium"</formula>
    </cfRule>
    <cfRule type="cellIs" dxfId="18" priority="15" operator="equal">
      <formula>"High"</formula>
    </cfRule>
  </conditionalFormatting>
  <conditionalFormatting sqref="P19">
    <cfRule type="cellIs" dxfId="17" priority="7" operator="equal">
      <formula>"Low"</formula>
    </cfRule>
    <cfRule type="cellIs" dxfId="16" priority="8" operator="equal">
      <formula>"Medium"</formula>
    </cfRule>
    <cfRule type="cellIs" dxfId="15" priority="9" operator="equal">
      <formula>"High"</formula>
    </cfRule>
  </conditionalFormatting>
  <conditionalFormatting sqref="P19">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X19">
    <cfRule type="cellIs" dxfId="11" priority="1" operator="equal">
      <formula>"Low"</formula>
    </cfRule>
    <cfRule type="cellIs" dxfId="10" priority="2" operator="equal">
      <formula>"Medium"</formula>
    </cfRule>
    <cfRule type="cellIs" dxfId="9" priority="3" operator="equal">
      <formula>"High"</formula>
    </cfRule>
  </conditionalFormatting>
  <conditionalFormatting sqref="X19">
    <cfRule type="cellIs" dxfId="8" priority="4" operator="equal">
      <formula>"Low"</formula>
    </cfRule>
    <cfRule type="cellIs" dxfId="7" priority="5" operator="equal">
      <formula>"Medium"</formula>
    </cfRule>
    <cfRule type="cellIs" dxfId="6"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30:Z37 Z40:Z62 Z21:Z28 Z10:Z19" xr:uid="{00000000-0002-0000-0100-000001000000}">
      <formula1>"New,Provisional,Open,Triggered,In Control,Closed"</formula1>
    </dataValidation>
    <dataValidation type="list" allowBlank="1" showInputMessage="1" showErrorMessage="1" sqref="Z9 Z29 Z38:Z39 Z14:Z15"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37 Z18 Z20" xr:uid="{1830A596-D9EE-4FFB-A7CB-87C6F7F9DB90}">
      <formula1>"New,Provisional,Open,Triggered,Closed"</formula1>
    </dataValidation>
    <dataValidation operator="lessThanOrEqual" allowBlank="1" showInputMessage="1" showErrorMessage="1" sqref="D28:D34 D37:D40"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V42:V62 N42:N62 V8:V36 N8:N36</xm:sqref>
        </x14:dataValidation>
        <x14:dataValidation type="list" allowBlank="1" showInputMessage="1" showErrorMessage="1" xr:uid="{93A00811-C2EB-4FD4-A60E-0F38C595D9AC}">
          <x14:formula1>
            <xm:f>'Risk Matrix'!$C$3:$G$3</xm:f>
          </x14:formula1>
          <xm:sqref>U42:U62 M42:M62 U8:U36 M8:M36</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U37:V39 M37:N39 U41:V41 M41:N41</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U40:V40 M40:N40</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U29:U33 M29:N33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I33" sqref="I33"/>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AB50"/>
  <sheetViews>
    <sheetView topLeftCell="A7" zoomScale="90" zoomScaleNormal="90" workbookViewId="0">
      <selection activeCell="H51" sqref="H51"/>
    </sheetView>
  </sheetViews>
  <sheetFormatPr defaultRowHeight="12.75" x14ac:dyDescent="0.2"/>
  <cols>
    <col min="1" max="1" width="18.140625" customWidth="1"/>
    <col min="10" max="10" width="14.42578125" bestFit="1" customWidth="1"/>
  </cols>
  <sheetData>
    <row r="1" spans="1:5" x14ac:dyDescent="0.2">
      <c r="A1" s="152" t="s">
        <v>507</v>
      </c>
    </row>
    <row r="2" spans="1:5" x14ac:dyDescent="0.2">
      <c r="B2" t="s">
        <v>166</v>
      </c>
      <c r="C2" t="s">
        <v>167</v>
      </c>
      <c r="D2" t="s">
        <v>168</v>
      </c>
      <c r="E2" t="s">
        <v>169</v>
      </c>
    </row>
    <row r="3" spans="1:5" x14ac:dyDescent="0.2">
      <c r="A3" s="45" t="s">
        <v>506</v>
      </c>
      <c r="B3">
        <v>3</v>
      </c>
      <c r="C3">
        <v>5</v>
      </c>
      <c r="D3">
        <v>1</v>
      </c>
      <c r="E3" s="45">
        <f>SUM(B3:D3)</f>
        <v>9</v>
      </c>
    </row>
    <row r="4" spans="1:5" x14ac:dyDescent="0.2">
      <c r="A4" s="45" t="s">
        <v>285</v>
      </c>
      <c r="B4">
        <v>1</v>
      </c>
      <c r="C4">
        <v>11</v>
      </c>
      <c r="D4">
        <v>0</v>
      </c>
      <c r="E4" s="45">
        <f t="shared" ref="E4:E5" si="0">SUM(B4:D4)</f>
        <v>12</v>
      </c>
    </row>
    <row r="5" spans="1:5" x14ac:dyDescent="0.2">
      <c r="A5" s="45" t="s">
        <v>236</v>
      </c>
      <c r="B5">
        <v>0</v>
      </c>
      <c r="C5">
        <v>16</v>
      </c>
      <c r="D5">
        <v>0</v>
      </c>
      <c r="E5" s="45">
        <f t="shared" si="0"/>
        <v>16</v>
      </c>
    </row>
    <row r="6" spans="1:5" x14ac:dyDescent="0.2">
      <c r="B6" s="45">
        <f>SUM(B3:B5)</f>
        <v>4</v>
      </c>
      <c r="C6" s="45">
        <f t="shared" ref="C6:E6" si="1">SUM(C3:C5)</f>
        <v>32</v>
      </c>
      <c r="D6" s="45">
        <f t="shared" si="1"/>
        <v>1</v>
      </c>
      <c r="E6" s="45">
        <f t="shared" si="1"/>
        <v>37</v>
      </c>
    </row>
    <row r="8" spans="1:5" x14ac:dyDescent="0.2">
      <c r="A8" s="168" t="s">
        <v>508</v>
      </c>
      <c r="B8" s="47" t="s">
        <v>385</v>
      </c>
      <c r="C8" s="47" t="s">
        <v>391</v>
      </c>
      <c r="D8" s="47" t="s">
        <v>509</v>
      </c>
      <c r="E8" s="47" t="s">
        <v>169</v>
      </c>
    </row>
    <row r="9" spans="1:5" x14ac:dyDescent="0.2">
      <c r="A9" s="45" t="s">
        <v>506</v>
      </c>
      <c r="B9">
        <v>1</v>
      </c>
      <c r="C9">
        <v>1</v>
      </c>
      <c r="D9">
        <v>1</v>
      </c>
      <c r="E9" s="45">
        <f>SUM(B9:D9)</f>
        <v>3</v>
      </c>
    </row>
    <row r="10" spans="1:5" x14ac:dyDescent="0.2">
      <c r="A10" s="45" t="s">
        <v>285</v>
      </c>
      <c r="B10">
        <v>0</v>
      </c>
      <c r="C10">
        <v>0</v>
      </c>
      <c r="D10">
        <v>0</v>
      </c>
      <c r="E10" s="45">
        <f t="shared" ref="E10:E12" si="2">SUM(B10:D10)</f>
        <v>0</v>
      </c>
    </row>
    <row r="11" spans="1:5" x14ac:dyDescent="0.2">
      <c r="A11" s="45" t="s">
        <v>236</v>
      </c>
      <c r="B11">
        <v>0</v>
      </c>
      <c r="C11">
        <v>0</v>
      </c>
      <c r="D11">
        <v>0</v>
      </c>
      <c r="E11" s="45">
        <f t="shared" si="2"/>
        <v>0</v>
      </c>
    </row>
    <row r="12" spans="1:5" x14ac:dyDescent="0.2">
      <c r="A12" s="45" t="s">
        <v>427</v>
      </c>
      <c r="B12">
        <v>0</v>
      </c>
      <c r="C12">
        <v>1</v>
      </c>
      <c r="D12">
        <v>0</v>
      </c>
      <c r="E12" s="45">
        <f t="shared" si="2"/>
        <v>1</v>
      </c>
    </row>
    <row r="13" spans="1:5" x14ac:dyDescent="0.2">
      <c r="B13" s="45">
        <f>SUM(B9:B12)</f>
        <v>1</v>
      </c>
      <c r="C13" s="45">
        <f t="shared" ref="C13:E13" si="3">SUM(C9:C12)</f>
        <v>2</v>
      </c>
      <c r="D13" s="45">
        <f t="shared" si="3"/>
        <v>1</v>
      </c>
      <c r="E13" s="45">
        <f t="shared" si="3"/>
        <v>4</v>
      </c>
    </row>
    <row r="14" spans="1:5" x14ac:dyDescent="0.2">
      <c r="A14" s="152" t="s">
        <v>507</v>
      </c>
    </row>
    <row r="15" spans="1:5" x14ac:dyDescent="0.2">
      <c r="B15" t="s">
        <v>166</v>
      </c>
      <c r="C15" t="s">
        <v>167</v>
      </c>
      <c r="D15" t="s">
        <v>168</v>
      </c>
      <c r="E15" t="s">
        <v>169</v>
      </c>
    </row>
    <row r="16" spans="1:5" x14ac:dyDescent="0.2">
      <c r="A16" s="46" t="s">
        <v>170</v>
      </c>
      <c r="B16">
        <v>4</v>
      </c>
      <c r="C16">
        <v>8</v>
      </c>
      <c r="D16">
        <v>1</v>
      </c>
      <c r="E16" s="45">
        <f>SUM(B16:D16)</f>
        <v>13</v>
      </c>
    </row>
    <row r="17" spans="1:28" x14ac:dyDescent="0.2">
      <c r="A17" s="46" t="s">
        <v>171</v>
      </c>
      <c r="B17">
        <v>0</v>
      </c>
      <c r="C17">
        <v>2</v>
      </c>
      <c r="D17">
        <v>0</v>
      </c>
      <c r="E17" s="45">
        <f t="shared" ref="E17:E21" si="4">SUM(B17:D17)</f>
        <v>2</v>
      </c>
    </row>
    <row r="18" spans="1:28" x14ac:dyDescent="0.2">
      <c r="A18" s="46" t="s">
        <v>107</v>
      </c>
      <c r="B18">
        <v>0</v>
      </c>
      <c r="C18">
        <v>3</v>
      </c>
      <c r="D18">
        <v>0</v>
      </c>
      <c r="E18" s="45">
        <f t="shared" si="4"/>
        <v>3</v>
      </c>
    </row>
    <row r="19" spans="1:28" x14ac:dyDescent="0.2">
      <c r="A19" s="46" t="s">
        <v>173</v>
      </c>
      <c r="B19">
        <v>0</v>
      </c>
      <c r="C19">
        <v>1</v>
      </c>
      <c r="D19">
        <v>0</v>
      </c>
      <c r="E19" s="45">
        <f t="shared" si="4"/>
        <v>1</v>
      </c>
    </row>
    <row r="20" spans="1:28" x14ac:dyDescent="0.2">
      <c r="A20" s="45" t="s">
        <v>180</v>
      </c>
      <c r="B20">
        <v>0</v>
      </c>
      <c r="C20">
        <v>5</v>
      </c>
      <c r="D20">
        <v>0</v>
      </c>
      <c r="E20" s="45">
        <f t="shared" si="4"/>
        <v>5</v>
      </c>
    </row>
    <row r="21" spans="1:28" x14ac:dyDescent="0.2">
      <c r="A21" s="45" t="s">
        <v>447</v>
      </c>
      <c r="B21">
        <v>0</v>
      </c>
      <c r="C21">
        <v>13</v>
      </c>
      <c r="D21">
        <v>0</v>
      </c>
      <c r="E21" s="45">
        <f t="shared" si="4"/>
        <v>13</v>
      </c>
      <c r="J21" s="45"/>
      <c r="R21" s="152" t="s">
        <v>507</v>
      </c>
    </row>
    <row r="22" spans="1:28" x14ac:dyDescent="0.2">
      <c r="A22" s="45" t="s">
        <v>174</v>
      </c>
      <c r="B22" s="45">
        <f>SUM(B16:B21)</f>
        <v>4</v>
      </c>
      <c r="C22" s="45">
        <f>SUM(C16:C21)</f>
        <v>32</v>
      </c>
      <c r="D22" s="45">
        <f>SUM(D16:D21)</f>
        <v>1</v>
      </c>
      <c r="E22" s="45">
        <f>SUM(E16:E21)</f>
        <v>37</v>
      </c>
      <c r="K22" s="48"/>
      <c r="L22" s="48"/>
      <c r="M22" s="48"/>
      <c r="N22" s="48"/>
      <c r="O22" s="48"/>
      <c r="S22" s="48">
        <v>44105</v>
      </c>
      <c r="T22" s="48">
        <v>44136</v>
      </c>
      <c r="U22" s="48">
        <v>44166</v>
      </c>
      <c r="V22" s="48">
        <v>44197</v>
      </c>
      <c r="W22" s="48">
        <v>44228</v>
      </c>
      <c r="X22" s="48">
        <v>44287</v>
      </c>
      <c r="Y22" s="48">
        <v>44317</v>
      </c>
      <c r="Z22" s="48">
        <v>44348</v>
      </c>
      <c r="AA22" t="s">
        <v>683</v>
      </c>
      <c r="AB22" s="48">
        <v>44440</v>
      </c>
    </row>
    <row r="23" spans="1:28" x14ac:dyDescent="0.2">
      <c r="J23" s="45"/>
      <c r="R23" t="s">
        <v>166</v>
      </c>
      <c r="S23">
        <v>6</v>
      </c>
      <c r="T23">
        <v>3</v>
      </c>
      <c r="U23">
        <v>4</v>
      </c>
      <c r="V23">
        <v>3</v>
      </c>
      <c r="W23">
        <v>3</v>
      </c>
      <c r="X23">
        <v>3</v>
      </c>
      <c r="Y23">
        <v>4</v>
      </c>
      <c r="Z23">
        <v>6</v>
      </c>
      <c r="AA23">
        <v>4</v>
      </c>
      <c r="AB23">
        <v>4</v>
      </c>
    </row>
    <row r="24" spans="1:28" x14ac:dyDescent="0.2">
      <c r="J24" s="45"/>
      <c r="R24" t="s">
        <v>167</v>
      </c>
      <c r="S24">
        <v>15</v>
      </c>
      <c r="T24">
        <v>14</v>
      </c>
      <c r="U24">
        <v>14</v>
      </c>
      <c r="V24">
        <v>14</v>
      </c>
      <c r="W24">
        <v>17</v>
      </c>
      <c r="X24">
        <v>17</v>
      </c>
      <c r="Y24">
        <v>21</v>
      </c>
      <c r="Z24">
        <v>24</v>
      </c>
      <c r="AA24">
        <v>28</v>
      </c>
      <c r="AB24">
        <v>32</v>
      </c>
    </row>
    <row r="25" spans="1:28" x14ac:dyDescent="0.2">
      <c r="J25" s="45"/>
      <c r="R25" t="s">
        <v>168</v>
      </c>
      <c r="S25">
        <v>3</v>
      </c>
      <c r="T25">
        <v>3</v>
      </c>
      <c r="U25">
        <v>4</v>
      </c>
      <c r="V25">
        <v>4</v>
      </c>
      <c r="W25">
        <v>4</v>
      </c>
      <c r="X25">
        <v>2</v>
      </c>
      <c r="Y25">
        <v>2</v>
      </c>
      <c r="Z25">
        <v>2</v>
      </c>
      <c r="AA25">
        <v>2</v>
      </c>
      <c r="AB25">
        <v>1</v>
      </c>
    </row>
    <row r="26" spans="1:28" x14ac:dyDescent="0.2">
      <c r="A26" s="168" t="s">
        <v>508</v>
      </c>
    </row>
    <row r="27" spans="1:28" x14ac:dyDescent="0.2">
      <c r="B27" t="s">
        <v>166</v>
      </c>
      <c r="C27" t="s">
        <v>167</v>
      </c>
      <c r="D27" t="s">
        <v>168</v>
      </c>
      <c r="E27" t="s">
        <v>169</v>
      </c>
    </row>
    <row r="28" spans="1:28" x14ac:dyDescent="0.2">
      <c r="A28" s="46" t="s">
        <v>170</v>
      </c>
      <c r="B28">
        <v>1</v>
      </c>
      <c r="C28">
        <v>0</v>
      </c>
      <c r="D28">
        <v>1</v>
      </c>
      <c r="E28" s="45">
        <f t="shared" ref="E28:E33" si="5">SUM(B28:D28)</f>
        <v>2</v>
      </c>
    </row>
    <row r="29" spans="1:28" x14ac:dyDescent="0.2">
      <c r="A29" s="46" t="s">
        <v>171</v>
      </c>
      <c r="B29">
        <v>0</v>
      </c>
      <c r="C29" s="47">
        <v>1</v>
      </c>
      <c r="D29">
        <v>0</v>
      </c>
      <c r="E29" s="45">
        <f t="shared" si="5"/>
        <v>1</v>
      </c>
      <c r="X29" s="48"/>
    </row>
    <row r="30" spans="1:28" x14ac:dyDescent="0.2">
      <c r="A30" s="46" t="s">
        <v>107</v>
      </c>
      <c r="B30">
        <v>0</v>
      </c>
      <c r="C30">
        <v>1</v>
      </c>
      <c r="D30">
        <v>0</v>
      </c>
      <c r="E30" s="45">
        <f t="shared" si="5"/>
        <v>1</v>
      </c>
      <c r="X30" s="48"/>
    </row>
    <row r="31" spans="1:28" x14ac:dyDescent="0.2">
      <c r="A31" s="46" t="s">
        <v>173</v>
      </c>
      <c r="B31">
        <v>0</v>
      </c>
      <c r="C31">
        <v>0</v>
      </c>
      <c r="D31">
        <v>0</v>
      </c>
      <c r="E31" s="45">
        <f t="shared" si="5"/>
        <v>0</v>
      </c>
      <c r="X31" s="48"/>
    </row>
    <row r="32" spans="1:28" x14ac:dyDescent="0.2">
      <c r="A32" s="45" t="s">
        <v>180</v>
      </c>
      <c r="B32">
        <v>0</v>
      </c>
      <c r="C32">
        <v>0</v>
      </c>
      <c r="D32">
        <v>0</v>
      </c>
      <c r="E32" s="45">
        <f t="shared" si="5"/>
        <v>0</v>
      </c>
      <c r="X32" s="48"/>
    </row>
    <row r="33" spans="1:28" x14ac:dyDescent="0.2">
      <c r="A33" s="45" t="s">
        <v>447</v>
      </c>
      <c r="B33">
        <v>0</v>
      </c>
      <c r="C33">
        <v>0</v>
      </c>
      <c r="D33">
        <v>0</v>
      </c>
      <c r="E33" s="45">
        <f t="shared" si="5"/>
        <v>0</v>
      </c>
      <c r="X33" s="48"/>
    </row>
    <row r="34" spans="1:28" x14ac:dyDescent="0.2">
      <c r="A34" s="45"/>
      <c r="B34" s="45">
        <f>SUM(B28:B33)</f>
        <v>1</v>
      </c>
      <c r="C34" s="45">
        <f>SUM(C28:C33)</f>
        <v>2</v>
      </c>
      <c r="D34" s="45">
        <f>SUM(D28:D33)</f>
        <v>1</v>
      </c>
      <c r="E34" s="45">
        <f>SUM(E28:E33)</f>
        <v>4</v>
      </c>
      <c r="X34" s="48"/>
    </row>
    <row r="35" spans="1:28" x14ac:dyDescent="0.2">
      <c r="X35" s="48"/>
    </row>
    <row r="36" spans="1:28" x14ac:dyDescent="0.2">
      <c r="X36" s="48"/>
    </row>
    <row r="37" spans="1:28" x14ac:dyDescent="0.2">
      <c r="A37" s="152" t="s">
        <v>531</v>
      </c>
      <c r="B37" s="47" t="s">
        <v>506</v>
      </c>
      <c r="C37" s="47" t="s">
        <v>285</v>
      </c>
      <c r="D37" s="47" t="s">
        <v>236</v>
      </c>
    </row>
    <row r="38" spans="1:28" x14ac:dyDescent="0.2">
      <c r="A38" s="47" t="s">
        <v>166</v>
      </c>
      <c r="B38">
        <v>3</v>
      </c>
      <c r="C38">
        <v>1</v>
      </c>
      <c r="D38">
        <v>0</v>
      </c>
      <c r="E38" s="45">
        <f>SUM(B38:D38)</f>
        <v>4</v>
      </c>
    </row>
    <row r="39" spans="1:28" x14ac:dyDescent="0.2">
      <c r="A39" s="47" t="s">
        <v>167</v>
      </c>
      <c r="B39">
        <v>5</v>
      </c>
      <c r="C39">
        <v>11</v>
      </c>
      <c r="D39">
        <v>16</v>
      </c>
      <c r="E39" s="45">
        <f>SUM(B39:D39)</f>
        <v>32</v>
      </c>
    </row>
    <row r="40" spans="1:28" x14ac:dyDescent="0.2">
      <c r="A40" s="47" t="s">
        <v>168</v>
      </c>
      <c r="B40">
        <v>1</v>
      </c>
      <c r="C40">
        <v>0</v>
      </c>
      <c r="D40">
        <v>0</v>
      </c>
      <c r="E40" s="45">
        <f>SUM(B40:D40)</f>
        <v>1</v>
      </c>
    </row>
    <row r="41" spans="1:28" x14ac:dyDescent="0.2">
      <c r="E41" s="45">
        <f>SUM(E38:E40)</f>
        <v>37</v>
      </c>
    </row>
    <row r="46" spans="1:28" x14ac:dyDescent="0.2">
      <c r="R46" s="151" t="s">
        <v>508</v>
      </c>
    </row>
    <row r="47" spans="1:28" x14ac:dyDescent="0.2">
      <c r="S47" s="48">
        <v>44105</v>
      </c>
      <c r="T47" s="48">
        <v>44136</v>
      </c>
      <c r="U47" s="48">
        <v>44166</v>
      </c>
      <c r="V47" s="48">
        <v>44197</v>
      </c>
      <c r="W47" s="48">
        <v>44228</v>
      </c>
      <c r="X47" s="48">
        <v>44287</v>
      </c>
      <c r="Y47" s="48">
        <v>44317</v>
      </c>
      <c r="Z47" s="48">
        <v>44348</v>
      </c>
      <c r="AA47" t="s">
        <v>683</v>
      </c>
      <c r="AB47" s="48">
        <v>44440</v>
      </c>
    </row>
    <row r="48" spans="1:28" x14ac:dyDescent="0.2">
      <c r="R48" t="s">
        <v>166</v>
      </c>
      <c r="S48">
        <v>2</v>
      </c>
      <c r="T48">
        <v>3</v>
      </c>
      <c r="U48">
        <v>4</v>
      </c>
      <c r="V48">
        <v>2</v>
      </c>
      <c r="W48">
        <v>2</v>
      </c>
      <c r="X48">
        <v>2</v>
      </c>
      <c r="Y48">
        <v>2</v>
      </c>
      <c r="Z48">
        <v>2</v>
      </c>
      <c r="AA48">
        <v>2</v>
      </c>
      <c r="AB48">
        <v>1</v>
      </c>
    </row>
    <row r="49" spans="18:28" x14ac:dyDescent="0.2">
      <c r="R49" t="s">
        <v>167</v>
      </c>
      <c r="S49">
        <v>2</v>
      </c>
      <c r="T49">
        <v>2</v>
      </c>
      <c r="U49">
        <v>2</v>
      </c>
      <c r="V49">
        <v>2</v>
      </c>
      <c r="W49">
        <v>2</v>
      </c>
      <c r="X49">
        <v>2</v>
      </c>
      <c r="Y49">
        <v>2</v>
      </c>
      <c r="Z49">
        <v>2</v>
      </c>
      <c r="AA49">
        <v>2</v>
      </c>
      <c r="AB49">
        <v>2</v>
      </c>
    </row>
    <row r="50" spans="18:28" x14ac:dyDescent="0.2">
      <c r="R50" t="s">
        <v>168</v>
      </c>
      <c r="S50">
        <v>0</v>
      </c>
      <c r="T50">
        <v>0</v>
      </c>
      <c r="U50">
        <v>0</v>
      </c>
      <c r="V50">
        <v>2</v>
      </c>
      <c r="W50">
        <v>2</v>
      </c>
      <c r="X50">
        <v>1</v>
      </c>
      <c r="Y50">
        <v>0</v>
      </c>
      <c r="Z50">
        <v>0</v>
      </c>
      <c r="AA50">
        <v>0</v>
      </c>
      <c r="AB50">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5AB484-0C6F-41F7-AC9F-109FF68EF818}">
  <ds:schemaRefs>
    <ds:schemaRef ds:uri="http://schemas.microsoft.com/sharepoint/v3/contenttype/forms"/>
  </ds:schemaRefs>
</ds:datastoreItem>
</file>

<file path=customXml/itemProps2.xml><?xml version="1.0" encoding="utf-8"?>
<ds:datastoreItem xmlns:ds="http://schemas.openxmlformats.org/officeDocument/2006/customXml" ds:itemID="{2F741432-9C83-4B79-B13E-C2274726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4fe774bf-2ae7-4840-9274-50cab5c8992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vt:lpstr>
      <vt:lpstr>CURRENT ISSUES</vt:lpstr>
      <vt:lpstr>RESOLVED ISSUES</vt:lpstr>
      <vt:lpstr>OPEN RISKS</vt:lpstr>
      <vt:lpstr>CLOSED RISKS</vt:lpstr>
      <vt:lpstr>Risk Matrix</vt:lpstr>
      <vt:lpstr>Summary analysis </vt:lpstr>
      <vt:lpstr>'OPEN RISKS'!OverallRisk</vt:lpstr>
      <vt:lpstr>'OPEN RISKS'!Print_Area</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Palphreyman, Sharon (Corporate)</cp:lastModifiedBy>
  <cp:lastPrinted>2020-11-09T12:42:55Z</cp:lastPrinted>
  <dcterms:created xsi:type="dcterms:W3CDTF">2016-01-04T13:50:25Z</dcterms:created>
  <dcterms:modified xsi:type="dcterms:W3CDTF">2021-10-13T14:20:53Z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