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king\Commissioner for Economic Planning &amp; Future Prosperity\LEP\LEP SPMG\2021-22 Meetings\May 21\"/>
    </mc:Choice>
  </mc:AlternateContent>
  <xr:revisionPtr revIDLastSave="0" documentId="14_{7E6DA847-EFCC-4A68-AC9D-16D20F1CA60A}" xr6:coauthVersionLast="45" xr6:coauthVersionMax="45" xr10:uidLastSave="{00000000-0000-0000-0000-000000000000}"/>
  <bookViews>
    <workbookView xWindow="-110" yWindow="-110" windowWidth="19420" windowHeight="10420" xr2:uid="{0D14F24F-C787-46E9-9BBD-E1DC0EBA7D69}"/>
  </bookViews>
  <sheets>
    <sheet name="LGD" sheetId="2" r:id="rId1"/>
    <sheet name="GBF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2" l="1"/>
  <c r="F37" i="2"/>
  <c r="E29" i="2"/>
  <c r="C29" i="2"/>
  <c r="D28" i="2"/>
  <c r="D29" i="2" s="1"/>
  <c r="F27" i="2"/>
  <c r="F26" i="2"/>
  <c r="F25" i="2"/>
  <c r="F24" i="2"/>
  <c r="F23" i="2"/>
  <c r="F22" i="2"/>
  <c r="F19" i="2"/>
  <c r="F18" i="2"/>
  <c r="F17" i="2"/>
  <c r="F14" i="2"/>
  <c r="F13" i="2"/>
  <c r="F9" i="2"/>
  <c r="F8" i="2"/>
  <c r="F28" i="2" l="1"/>
  <c r="F29" i="2" s="1"/>
  <c r="G29" i="2"/>
  <c r="D33" i="1" l="1"/>
  <c r="E33" i="1"/>
  <c r="F33" i="1" l="1"/>
  <c r="F37" i="1" s="1"/>
</calcChain>
</file>

<file path=xl/sharedStrings.xml><?xml version="1.0" encoding="utf-8"?>
<sst xmlns="http://schemas.openxmlformats.org/spreadsheetml/2006/main" count="83" uniqueCount="63">
  <si>
    <t>Scheme / Project</t>
  </si>
  <si>
    <t>Sponsor</t>
  </si>
  <si>
    <t>I54 Western Extension</t>
  </si>
  <si>
    <t>South Staffs District</t>
  </si>
  <si>
    <t>Drakelow Park</t>
  </si>
  <si>
    <t>D2N2</t>
  </si>
  <si>
    <t>Corporation Street Economic Development</t>
  </si>
  <si>
    <t>Tamworth BC</t>
  </si>
  <si>
    <t>New Enterprise Collaboratory</t>
  </si>
  <si>
    <t>Staffordshire University</t>
  </si>
  <si>
    <t>Powering Up Enterprise</t>
  </si>
  <si>
    <t>Stoke on Trent City</t>
  </si>
  <si>
    <t>Centre for Health Innovation</t>
  </si>
  <si>
    <t>Innovation Centre Seven</t>
  </si>
  <si>
    <t xml:space="preserve">Keele University </t>
  </si>
  <si>
    <t>Staffordshire LSTP</t>
  </si>
  <si>
    <t>SCC</t>
  </si>
  <si>
    <t>SEF C - Digital Skills Academy</t>
  </si>
  <si>
    <t>South Staffordshire College</t>
  </si>
  <si>
    <t>SEF F - Creative &amp; Digital Industries Project (Phase 2)</t>
  </si>
  <si>
    <t>Stoke on Trent College</t>
  </si>
  <si>
    <t>SEF H - Digital Contruction Skills</t>
  </si>
  <si>
    <t>Shire Hall Regeneration Project</t>
  </si>
  <si>
    <t xml:space="preserve">Unallocated </t>
  </si>
  <si>
    <t>n/a</t>
  </si>
  <si>
    <t xml:space="preserve">Totals </t>
  </si>
  <si>
    <t>Original GBF Grant Allocation £m</t>
  </si>
  <si>
    <t>Revised GBF Grant Allocation £m</t>
  </si>
  <si>
    <t>2020/21 Actuals £m</t>
  </si>
  <si>
    <t>2020/21 Getting Building Fund Final Spend Position</t>
  </si>
  <si>
    <t>Appendix 2</t>
  </si>
  <si>
    <t>In year Grant received</t>
  </si>
  <si>
    <t>Balance c/fwd to 21/22</t>
  </si>
  <si>
    <t>Outstanding LGF Grant Allocation 2020-21</t>
  </si>
  <si>
    <t>Agreed LGF Grant Budget Adjustments</t>
  </si>
  <si>
    <t>Revised LGFGrant Allocation 2020-21</t>
  </si>
  <si>
    <t>Total 2020/21 Actuals</t>
  </si>
  <si>
    <t>Local Growth Deal 1</t>
  </si>
  <si>
    <t>£m</t>
  </si>
  <si>
    <t>LTB - Etruria Valley (SoTCC)</t>
  </si>
  <si>
    <t>SWAR</t>
  </si>
  <si>
    <t>Local Growth Deal 2</t>
  </si>
  <si>
    <t xml:space="preserve">Town &amp; City Centre Development Programme </t>
  </si>
  <si>
    <t>City Centre Access (SoTCC)</t>
  </si>
  <si>
    <t>Tamworth Enterprise Quarter</t>
  </si>
  <si>
    <t>Local Growth Deal 3</t>
  </si>
  <si>
    <t>City East Link Road (SoTCC)</t>
  </si>
  <si>
    <t>Spode Church Street - Phase 2 (SoTCC)</t>
  </si>
  <si>
    <t>Local Sustainable Transport Programme (SoTCC)</t>
  </si>
  <si>
    <t>New Local Growth Deal Schemes/Projects</t>
  </si>
  <si>
    <t>Victoria Ground (Phase 2)</t>
  </si>
  <si>
    <t>Power Upgrade to Stoke Railway Station</t>
  </si>
  <si>
    <t>Stafford Station Gateway Land Purchase</t>
  </si>
  <si>
    <t>Blythe Park Extension Infrastructure Project</t>
  </si>
  <si>
    <t>Stoke Flood Alleviation Scheme</t>
  </si>
  <si>
    <t>Cannock &amp; Silverdale Enterprise Centres</t>
  </si>
  <si>
    <t>LGF Grant Allocation 2020/21</t>
  </si>
  <si>
    <t>Agreed Budget Adjustments</t>
  </si>
  <si>
    <t xml:space="preserve">Local Growth Deal </t>
  </si>
  <si>
    <t>Etruria Valley (DfT Retained Scheme)</t>
  </si>
  <si>
    <t>2020/21 Local Growth Deals 1- 3 Final spend position</t>
  </si>
  <si>
    <t>Appendix 1</t>
  </si>
  <si>
    <t>Grant c/fwd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</si>
</sst>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000"/>
  </numFmts>
  <fonts count="3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color theme="0"/>
      <name val="Arial"/>
      <family val="2"/>
    </font>
    <font>
      <b/>
      <sz val="10"/>
      <name val="Verdana"/>
      <family val="2"/>
    </font>
    <font>
      <b/>
      <u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Verdana"/>
      <family val="2"/>
    </font>
    <font>
      <b/>
      <sz val="10"/>
      <color theme="1"/>
      <name val="Verdana"/>
      <family val="2"/>
    </font>
    <font>
      <sz val="12"/>
      <color rgb="FFFF0000"/>
      <name val="Arial"/>
      <family val="2"/>
    </font>
    <font>
      <u/>
      <sz val="12"/>
      <name val="Verdana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Verdana"/>
      <family val="2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u/>
      <sz val="11"/>
      <color theme="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59">
    <xf numFmtId="0" fontId="0" fillId="0" borderId="0" xfId="0"/>
    <xf numFmtId="164" fontId="4" fillId="0" borderId="0" xfId="3" applyNumberFormat="1" applyFont="1"/>
    <xf numFmtId="164" fontId="4" fillId="0" borderId="0" xfId="3" applyNumberFormat="1" applyFont="1" applyAlignment="1">
      <alignment horizontal="center"/>
    </xf>
    <xf numFmtId="164" fontId="5" fillId="0" borderId="0" xfId="1" applyNumberFormat="1" applyFont="1"/>
    <xf numFmtId="165" fontId="6" fillId="0" borderId="0" xfId="1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3" fillId="0" borderId="0" xfId="1" applyNumberFormat="1" applyFont="1"/>
    <xf numFmtId="164" fontId="8" fillId="0" borderId="0" xfId="3" applyNumberFormat="1" applyFont="1"/>
    <xf numFmtId="164" fontId="8" fillId="0" borderId="0" xfId="3" applyNumberFormat="1" applyFont="1" applyAlignment="1">
      <alignment horizontal="center"/>
    </xf>
    <xf numFmtId="164" fontId="10" fillId="0" borderId="2" xfId="3" applyNumberFormat="1" applyFont="1" applyBorder="1"/>
    <xf numFmtId="164" fontId="10" fillId="0" borderId="2" xfId="3" applyNumberFormat="1" applyFont="1" applyBorder="1" applyAlignment="1">
      <alignment horizontal="center"/>
    </xf>
    <xf numFmtId="164" fontId="11" fillId="0" borderId="3" xfId="3" applyNumberFormat="1" applyFont="1" applyBorder="1"/>
    <xf numFmtId="164" fontId="11" fillId="0" borderId="3" xfId="3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vertical="top" wrapText="1"/>
    </xf>
    <xf numFmtId="164" fontId="8" fillId="0" borderId="13" xfId="3" applyNumberFormat="1" applyFont="1" applyBorder="1"/>
    <xf numFmtId="164" fontId="8" fillId="0" borderId="14" xfId="3" applyNumberFormat="1" applyFont="1" applyBorder="1" applyAlignment="1">
      <alignment horizontal="center"/>
    </xf>
    <xf numFmtId="164" fontId="15" fillId="0" borderId="0" xfId="3" applyNumberFormat="1" applyFont="1"/>
    <xf numFmtId="164" fontId="15" fillId="0" borderId="0" xfId="3" applyNumberFormat="1" applyFont="1" applyAlignment="1">
      <alignment horizontal="center"/>
    </xf>
    <xf numFmtId="164" fontId="16" fillId="0" borderId="0" xfId="2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13" fillId="0" borderId="0" xfId="3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4" fontId="8" fillId="0" borderId="0" xfId="3" applyNumberFormat="1" applyFont="1" applyFill="1" applyAlignment="1">
      <alignment horizontal="center"/>
    </xf>
    <xf numFmtId="164" fontId="3" fillId="0" borderId="0" xfId="1" applyNumberFormat="1" applyFont="1" applyFill="1"/>
    <xf numFmtId="164" fontId="10" fillId="0" borderId="2" xfId="3" applyNumberFormat="1" applyFont="1" applyFill="1" applyBorder="1" applyAlignment="1">
      <alignment horizontal="center" wrapText="1"/>
    </xf>
    <xf numFmtId="164" fontId="11" fillId="0" borderId="3" xfId="3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 vertical="center"/>
    </xf>
    <xf numFmtId="164" fontId="15" fillId="0" borderId="0" xfId="3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4" fontId="9" fillId="0" borderId="0" xfId="1" applyNumberFormat="1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wrapText="1"/>
    </xf>
    <xf numFmtId="165" fontId="13" fillId="0" borderId="17" xfId="1" applyNumberFormat="1" applyFont="1" applyFill="1" applyBorder="1" applyAlignment="1">
      <alignment horizontal="right"/>
    </xf>
    <xf numFmtId="165" fontId="18" fillId="0" borderId="2" xfId="1" applyNumberFormat="1" applyFont="1" applyFill="1" applyBorder="1" applyAlignment="1">
      <alignment horizontal="center" wrapText="1"/>
    </xf>
    <xf numFmtId="164" fontId="13" fillId="0" borderId="15" xfId="1" applyNumberFormat="1" applyFont="1" applyFill="1" applyBorder="1" applyAlignment="1"/>
    <xf numFmtId="164" fontId="14" fillId="0" borderId="3" xfId="3" applyNumberFormat="1" applyFont="1" applyBorder="1"/>
    <xf numFmtId="164" fontId="14" fillId="0" borderId="5" xfId="3" applyNumberFormat="1" applyFont="1" applyBorder="1" applyAlignment="1">
      <alignment horizontal="center"/>
    </xf>
    <xf numFmtId="164" fontId="14" fillId="0" borderId="5" xfId="3" applyNumberFormat="1" applyFont="1" applyFill="1" applyBorder="1" applyAlignment="1"/>
    <xf numFmtId="164" fontId="12" fillId="0" borderId="8" xfId="1" applyNumberFormat="1" applyFont="1" applyFill="1" applyBorder="1" applyAlignment="1"/>
    <xf numFmtId="164" fontId="20" fillId="0" borderId="9" xfId="3" applyNumberFormat="1" applyFont="1" applyBorder="1"/>
    <xf numFmtId="164" fontId="20" fillId="0" borderId="10" xfId="3" applyNumberFormat="1" applyFont="1" applyBorder="1" applyAlignment="1">
      <alignment horizontal="center"/>
    </xf>
    <xf numFmtId="164" fontId="20" fillId="0" borderId="10" xfId="3" applyNumberFormat="1" applyFont="1" applyFill="1" applyBorder="1" applyAlignment="1"/>
    <xf numFmtId="164" fontId="14" fillId="0" borderId="9" xfId="3" applyNumberFormat="1" applyFont="1" applyBorder="1" applyAlignment="1">
      <alignment horizontal="left" wrapText="1"/>
    </xf>
    <xf numFmtId="164" fontId="14" fillId="0" borderId="10" xfId="3" applyNumberFormat="1" applyFont="1" applyBorder="1" applyAlignment="1">
      <alignment horizontal="center" wrapText="1"/>
    </xf>
    <xf numFmtId="164" fontId="14" fillId="0" borderId="10" xfId="3" applyNumberFormat="1" applyFont="1" applyFill="1" applyBorder="1" applyAlignment="1">
      <alignment wrapText="1"/>
    </xf>
    <xf numFmtId="164" fontId="14" fillId="0" borderId="9" xfId="3" applyNumberFormat="1" applyFont="1" applyBorder="1"/>
    <xf numFmtId="164" fontId="14" fillId="0" borderId="10" xfId="3" applyNumberFormat="1" applyFont="1" applyBorder="1" applyAlignment="1">
      <alignment horizontal="center"/>
    </xf>
    <xf numFmtId="164" fontId="14" fillId="0" borderId="10" xfId="3" applyNumberFormat="1" applyFont="1" applyFill="1" applyBorder="1" applyAlignment="1"/>
    <xf numFmtId="164" fontId="14" fillId="0" borderId="10" xfId="0" applyNumberFormat="1" applyFont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vertical="top" wrapText="1"/>
    </xf>
    <xf numFmtId="164" fontId="14" fillId="0" borderId="7" xfId="0" applyNumberFormat="1" applyFont="1" applyBorder="1" applyAlignment="1">
      <alignment vertical="top" wrapText="1"/>
    </xf>
    <xf numFmtId="164" fontId="14" fillId="0" borderId="11" xfId="0" applyNumberFormat="1" applyFont="1" applyFill="1" applyBorder="1" applyAlignment="1">
      <alignment vertical="top" wrapText="1"/>
    </xf>
    <xf numFmtId="164" fontId="14" fillId="0" borderId="11" xfId="0" applyNumberFormat="1" applyFont="1" applyBorder="1" applyAlignment="1">
      <alignment horizontal="center" vertical="top" wrapText="1"/>
    </xf>
    <xf numFmtId="164" fontId="14" fillId="0" borderId="11" xfId="0" applyNumberFormat="1" applyFont="1" applyFill="1" applyBorder="1" applyAlignment="1">
      <alignment wrapText="1"/>
    </xf>
    <xf numFmtId="164" fontId="14" fillId="0" borderId="9" xfId="0" applyNumberFormat="1" applyFont="1" applyFill="1" applyBorder="1" applyAlignment="1">
      <alignment vertical="top" wrapText="1"/>
    </xf>
    <xf numFmtId="164" fontId="14" fillId="0" borderId="12" xfId="0" applyNumberFormat="1" applyFont="1" applyFill="1" applyBorder="1" applyAlignment="1">
      <alignment vertical="top" wrapText="1"/>
    </xf>
    <xf numFmtId="164" fontId="12" fillId="0" borderId="12" xfId="1" applyNumberFormat="1" applyFont="1" applyFill="1" applyBorder="1" applyAlignment="1"/>
    <xf numFmtId="164" fontId="12" fillId="0" borderId="6" xfId="1" applyNumberFormat="1" applyFont="1" applyFill="1" applyBorder="1" applyAlignment="1"/>
    <xf numFmtId="164" fontId="14" fillId="0" borderId="0" xfId="3" applyNumberFormat="1" applyFont="1" applyAlignment="1">
      <alignment horizontal="left"/>
    </xf>
    <xf numFmtId="164" fontId="1" fillId="0" borderId="0" xfId="1" applyNumberFormat="1" applyFont="1" applyFill="1" applyBorder="1"/>
    <xf numFmtId="164" fontId="14" fillId="0" borderId="0" xfId="3" applyNumberFormat="1" applyFont="1" applyFill="1" applyAlignment="1">
      <alignment horizontal="center"/>
    </xf>
    <xf numFmtId="164" fontId="19" fillId="0" borderId="0" xfId="1" applyNumberFormat="1" applyFont="1" applyFill="1" applyBorder="1"/>
    <xf numFmtId="164" fontId="14" fillId="0" borderId="16" xfId="1" applyNumberFormat="1" applyFont="1" applyFill="1" applyBorder="1" applyAlignment="1">
      <alignment horizontal="right"/>
    </xf>
    <xf numFmtId="164" fontId="14" fillId="0" borderId="0" xfId="3" applyNumberFormat="1" applyFont="1" applyAlignment="1">
      <alignment horizontal="center"/>
    </xf>
    <xf numFmtId="164" fontId="1" fillId="0" borderId="0" xfId="1" applyNumberFormat="1" applyFont="1" applyFill="1" applyAlignment="1">
      <alignment horizontal="right"/>
    </xf>
    <xf numFmtId="164" fontId="21" fillId="0" borderId="15" xfId="3" applyNumberFormat="1" applyFont="1" applyFill="1" applyBorder="1" applyAlignme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64" fontId="14" fillId="0" borderId="0" xfId="0" applyNumberFormat="1" applyFont="1"/>
    <xf numFmtId="164" fontId="2" fillId="0" borderId="0" xfId="1" applyNumberFormat="1" applyFont="1"/>
    <xf numFmtId="164" fontId="24" fillId="0" borderId="3" xfId="3" applyNumberFormat="1" applyFont="1" applyBorder="1"/>
    <xf numFmtId="164" fontId="0" fillId="0" borderId="0" xfId="1" applyNumberFormat="1" applyFont="1" applyFill="1"/>
    <xf numFmtId="164" fontId="27" fillId="0" borderId="3" xfId="3" applyNumberFormat="1" applyFont="1" applyBorder="1"/>
    <xf numFmtId="164" fontId="1" fillId="0" borderId="0" xfId="1" applyNumberFormat="1" applyFont="1" applyFill="1"/>
    <xf numFmtId="164" fontId="28" fillId="0" borderId="9" xfId="3" applyNumberFormat="1" applyFont="1" applyBorder="1"/>
    <xf numFmtId="164" fontId="24" fillId="0" borderId="9" xfId="3" applyNumberFormat="1" applyFont="1" applyBorder="1"/>
    <xf numFmtId="164" fontId="29" fillId="0" borderId="23" xfId="3" applyNumberFormat="1" applyFont="1" applyBorder="1"/>
    <xf numFmtId="164" fontId="27" fillId="0" borderId="9" xfId="3" applyNumberFormat="1" applyFont="1" applyBorder="1" applyAlignment="1">
      <alignment horizontal="left" wrapText="1"/>
    </xf>
    <xf numFmtId="164" fontId="30" fillId="0" borderId="0" xfId="0" applyNumberFormat="1" applyFont="1"/>
    <xf numFmtId="164" fontId="24" fillId="0" borderId="23" xfId="3" applyNumberFormat="1" applyFont="1" applyBorder="1"/>
    <xf numFmtId="164" fontId="1" fillId="0" borderId="0" xfId="1" applyNumberFormat="1" applyFont="1"/>
    <xf numFmtId="164" fontId="27" fillId="0" borderId="9" xfId="3" applyNumberFormat="1" applyFont="1" applyBorder="1"/>
    <xf numFmtId="164" fontId="27" fillId="0" borderId="9" xfId="0" applyNumberFormat="1" applyFont="1" applyBorder="1" applyAlignment="1">
      <alignment vertical="top" wrapText="1"/>
    </xf>
    <xf numFmtId="164" fontId="27" fillId="0" borderId="7" xfId="0" applyNumberFormat="1" applyFont="1" applyBorder="1" applyAlignment="1">
      <alignment vertical="top" wrapText="1"/>
    </xf>
    <xf numFmtId="164" fontId="24" fillId="0" borderId="7" xfId="0" applyNumberFormat="1" applyFont="1" applyBorder="1" applyAlignment="1">
      <alignment vertical="top" wrapText="1"/>
    </xf>
    <xf numFmtId="164" fontId="27" fillId="0" borderId="24" xfId="0" applyNumberFormat="1" applyFont="1" applyBorder="1" applyAlignment="1">
      <alignment vertical="top" wrapText="1"/>
    </xf>
    <xf numFmtId="164" fontId="32" fillId="0" borderId="0" xfId="3" applyNumberFormat="1" applyFont="1"/>
    <xf numFmtId="164" fontId="33" fillId="0" borderId="0" xfId="2" applyNumberFormat="1" applyFont="1" applyFill="1" applyBorder="1" applyAlignment="1">
      <alignment horizontal="right"/>
    </xf>
    <xf numFmtId="164" fontId="34" fillId="0" borderId="0" xfId="1" applyNumberFormat="1" applyFont="1" applyFill="1" applyBorder="1" applyAlignment="1">
      <alignment horizontal="right"/>
    </xf>
    <xf numFmtId="164" fontId="19" fillId="0" borderId="0" xfId="1" applyNumberFormat="1" applyFont="1"/>
    <xf numFmtId="164" fontId="19" fillId="0" borderId="0" xfId="0" applyNumberFormat="1" applyFont="1"/>
    <xf numFmtId="164" fontId="26" fillId="0" borderId="0" xfId="3" applyNumberFormat="1" applyFont="1"/>
    <xf numFmtId="164" fontId="3" fillId="0" borderId="0" xfId="1" applyNumberFormat="1" applyFont="1" applyFill="1" applyBorder="1"/>
    <xf numFmtId="164" fontId="31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/>
    <xf numFmtId="164" fontId="10" fillId="0" borderId="0" xfId="1" applyNumberFormat="1" applyFont="1" applyFill="1" applyBorder="1" applyAlignment="1">
      <alignment horizontal="center"/>
    </xf>
    <xf numFmtId="164" fontId="27" fillId="0" borderId="0" xfId="0" applyNumberFormat="1" applyFont="1"/>
    <xf numFmtId="164" fontId="5" fillId="0" borderId="0" xfId="1" applyNumberFormat="1" applyFont="1" applyAlignment="1">
      <alignment horizontal="right"/>
    </xf>
    <xf numFmtId="164" fontId="27" fillId="0" borderId="0" xfId="3" applyNumberFormat="1" applyFont="1"/>
    <xf numFmtId="164" fontId="35" fillId="0" borderId="0" xfId="0" applyNumberFormat="1" applyFont="1"/>
    <xf numFmtId="164" fontId="36" fillId="0" borderId="0" xfId="4" applyNumberFormat="1" applyFont="1"/>
    <xf numFmtId="164" fontId="36" fillId="0" borderId="0" xfId="0" applyNumberFormat="1" applyFont="1"/>
    <xf numFmtId="164" fontId="23" fillId="0" borderId="2" xfId="1" quotePrefix="1" applyNumberFormat="1" applyFont="1" applyFill="1" applyBorder="1" applyAlignment="1">
      <alignment horizontal="center" wrapText="1"/>
    </xf>
    <xf numFmtId="164" fontId="23" fillId="0" borderId="18" xfId="1" quotePrefix="1" applyNumberFormat="1" applyFont="1" applyFill="1" applyBorder="1" applyAlignment="1">
      <alignment horizontal="center" wrapText="1"/>
    </xf>
    <xf numFmtId="164" fontId="25" fillId="0" borderId="4" xfId="1" applyNumberFormat="1" applyFont="1" applyFill="1" applyBorder="1" applyAlignment="1">
      <alignment horizontal="center" vertical="center"/>
    </xf>
    <xf numFmtId="164" fontId="26" fillId="0" borderId="17" xfId="1" applyNumberFormat="1" applyFont="1" applyFill="1" applyBorder="1" applyAlignment="1">
      <alignment horizontal="right"/>
    </xf>
    <xf numFmtId="164" fontId="22" fillId="0" borderId="2" xfId="1" applyNumberFormat="1" applyFont="1" applyFill="1" applyBorder="1" applyAlignment="1">
      <alignment horizontal="center" wrapText="1"/>
    </xf>
    <xf numFmtId="164" fontId="37" fillId="0" borderId="6" xfId="1" applyNumberFormat="1" applyFont="1" applyFill="1" applyBorder="1" applyAlignment="1">
      <alignment horizontal="right"/>
    </xf>
    <xf numFmtId="164" fontId="37" fillId="0" borderId="7" xfId="1" applyNumberFormat="1" applyFont="1" applyFill="1" applyBorder="1" applyAlignment="1">
      <alignment horizontal="right"/>
    </xf>
    <xf numFmtId="164" fontId="37" fillId="0" borderId="19" xfId="1" applyNumberFormat="1" applyFont="1" applyFill="1" applyBorder="1" applyAlignment="1">
      <alignment horizontal="right"/>
    </xf>
    <xf numFmtId="164" fontId="37" fillId="0" borderId="20" xfId="1" applyNumberFormat="1" applyFont="1" applyFill="1" applyBorder="1" applyAlignment="1">
      <alignment horizontal="right"/>
    </xf>
    <xf numFmtId="164" fontId="25" fillId="0" borderId="8" xfId="1" applyNumberFormat="1" applyFont="1" applyFill="1" applyBorder="1" applyAlignment="1">
      <alignment horizontal="right"/>
    </xf>
    <xf numFmtId="164" fontId="37" fillId="0" borderId="6" xfId="1" applyNumberFormat="1" applyFont="1" applyFill="1" applyBorder="1" applyAlignment="1">
      <alignment horizontal="center"/>
    </xf>
    <xf numFmtId="164" fontId="37" fillId="0" borderId="7" xfId="1" applyNumberFormat="1" applyFont="1" applyFill="1" applyBorder="1" applyAlignment="1">
      <alignment horizontal="center"/>
    </xf>
    <xf numFmtId="164" fontId="37" fillId="0" borderId="19" xfId="1" applyNumberFormat="1" applyFont="1" applyFill="1" applyBorder="1" applyAlignment="1">
      <alignment horizontal="center"/>
    </xf>
    <xf numFmtId="164" fontId="37" fillId="0" borderId="20" xfId="1" applyNumberFormat="1" applyFont="1" applyFill="1" applyBorder="1" applyAlignment="1">
      <alignment horizontal="center"/>
    </xf>
    <xf numFmtId="164" fontId="37" fillId="0" borderId="9" xfId="1" applyNumberFormat="1" applyFont="1" applyFill="1" applyBorder="1" applyAlignment="1">
      <alignment horizontal="center"/>
    </xf>
    <xf numFmtId="164" fontId="37" fillId="0" borderId="21" xfId="1" applyNumberFormat="1" applyFont="1" applyFill="1" applyBorder="1" applyAlignment="1">
      <alignment horizontal="center"/>
    </xf>
    <xf numFmtId="164" fontId="37" fillId="0" borderId="22" xfId="1" applyNumberFormat="1" applyFont="1" applyFill="1" applyBorder="1" applyAlignment="1">
      <alignment horizontal="center"/>
    </xf>
    <xf numFmtId="164" fontId="5" fillId="0" borderId="6" xfId="1" applyNumberFormat="1" applyFont="1" applyFill="1" applyBorder="1"/>
    <xf numFmtId="164" fontId="5" fillId="0" borderId="19" xfId="1" applyNumberFormat="1" applyFont="1" applyFill="1" applyBorder="1"/>
    <xf numFmtId="164" fontId="5" fillId="0" borderId="7" xfId="1" applyNumberFormat="1" applyFont="1" applyFill="1" applyBorder="1"/>
    <xf numFmtId="164" fontId="5" fillId="0" borderId="9" xfId="1" applyNumberFormat="1" applyFont="1" applyFill="1" applyBorder="1"/>
    <xf numFmtId="164" fontId="5" fillId="0" borderId="21" xfId="1" applyNumberFormat="1" applyFont="1" applyFill="1" applyBorder="1"/>
    <xf numFmtId="164" fontId="5" fillId="0" borderId="22" xfId="1" applyNumberFormat="1" applyFont="1" applyFill="1" applyBorder="1"/>
    <xf numFmtId="164" fontId="5" fillId="0" borderId="8" xfId="1" applyNumberFormat="1" applyFont="1" applyFill="1" applyBorder="1"/>
    <xf numFmtId="164" fontId="5" fillId="0" borderId="20" xfId="1" applyNumberFormat="1" applyFont="1" applyFill="1" applyBorder="1"/>
    <xf numFmtId="164" fontId="25" fillId="0" borderId="5" xfId="1" applyNumberFormat="1" applyFont="1" applyFill="1" applyBorder="1" applyAlignment="1">
      <alignment horizontal="center" vertical="center"/>
    </xf>
    <xf numFmtId="164" fontId="25" fillId="0" borderId="23" xfId="1" applyNumberFormat="1" applyFont="1" applyFill="1" applyBorder="1" applyAlignment="1">
      <alignment horizontal="center" vertical="center"/>
    </xf>
    <xf numFmtId="164" fontId="25" fillId="0" borderId="30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164" fontId="25" fillId="0" borderId="31" xfId="1" applyNumberFormat="1" applyFont="1" applyFill="1" applyBorder="1" applyAlignment="1">
      <alignment horizontal="center" vertical="center"/>
    </xf>
    <xf numFmtId="164" fontId="25" fillId="0" borderId="32" xfId="1" applyNumberFormat="1" applyFont="1" applyFill="1" applyBorder="1" applyAlignment="1">
      <alignment horizontal="center" vertical="center"/>
    </xf>
    <xf numFmtId="164" fontId="8" fillId="0" borderId="0" xfId="3" applyNumberFormat="1" applyFont="1" applyFill="1"/>
    <xf numFmtId="164" fontId="2" fillId="0" borderId="0" xfId="1" applyNumberFormat="1" applyFont="1" applyFill="1"/>
    <xf numFmtId="164" fontId="38" fillId="0" borderId="4" xfId="3" applyNumberFormat="1" applyFont="1" applyFill="1" applyBorder="1"/>
    <xf numFmtId="164" fontId="1" fillId="0" borderId="16" xfId="3" applyNumberFormat="1" applyFont="1" applyFill="1" applyBorder="1"/>
    <xf numFmtId="164" fontId="7" fillId="0" borderId="28" xfId="1" applyNumberFormat="1" applyFont="1" applyFill="1" applyBorder="1" applyAlignment="1"/>
    <xf numFmtId="164" fontId="2" fillId="0" borderId="29" xfId="1" applyNumberFormat="1" applyFont="1" applyFill="1" applyBorder="1" applyAlignment="1">
      <alignment horizontal="right"/>
    </xf>
    <xf numFmtId="164" fontId="7" fillId="0" borderId="13" xfId="3" applyNumberFormat="1" applyFont="1" applyBorder="1"/>
    <xf numFmtId="164" fontId="7" fillId="0" borderId="15" xfId="1" applyNumberFormat="1" applyFont="1" applyFill="1" applyBorder="1"/>
    <xf numFmtId="164" fontId="7" fillId="0" borderId="25" xfId="1" applyNumberFormat="1" applyFont="1" applyFill="1" applyBorder="1"/>
    <xf numFmtId="164" fontId="7" fillId="0" borderId="15" xfId="1" applyNumberFormat="1" applyFont="1" applyFill="1" applyBorder="1" applyAlignment="1">
      <alignment horizontal="right"/>
    </xf>
    <xf numFmtId="164" fontId="38" fillId="0" borderId="23" xfId="3" applyNumberFormat="1" applyFont="1" applyFill="1" applyBorder="1"/>
    <xf numFmtId="164" fontId="7" fillId="0" borderId="12" xfId="1" applyNumberFormat="1" applyFont="1" applyFill="1" applyBorder="1"/>
    <xf numFmtId="164" fontId="7" fillId="0" borderId="17" xfId="1" applyNumberFormat="1" applyFont="1" applyFill="1" applyBorder="1" applyAlignment="1">
      <alignment horizontal="right"/>
    </xf>
    <xf numFmtId="164" fontId="25" fillId="0" borderId="27" xfId="1" applyNumberFormat="1" applyFont="1" applyFill="1" applyBorder="1" applyAlignment="1">
      <alignment horizontal="center"/>
    </xf>
    <xf numFmtId="164" fontId="27" fillId="0" borderId="26" xfId="1" applyNumberFormat="1" applyFon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0" borderId="27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 wrapText="1"/>
    </xf>
    <xf numFmtId="164" fontId="23" fillId="0" borderId="2" xfId="3" applyNumberFormat="1" applyFont="1" applyFill="1" applyBorder="1"/>
  </cellXfs>
  <cellStyles count="5">
    <cellStyle name="Comma" xfId="1" builtinId="3"/>
    <cellStyle name="Normal" xfId="0" builtinId="0"/>
    <cellStyle name="Normal 2" xfId="3" xr:uid="{951369F3-B4FC-47CC-BEC2-B7485E8969EF}"/>
    <cellStyle name="Normal 4" xfId="4" xr:uid="{572FADB4-1E00-43AC-8EBB-52E040631A2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250F-7F0D-48DF-BF07-9F58CEF869DC}">
  <dimension ref="B1:K61"/>
  <sheetViews>
    <sheetView tabSelected="1" workbookViewId="0">
      <selection activeCell="J35" sqref="J35"/>
    </sheetView>
  </sheetViews>
  <sheetFormatPr defaultColWidth="9.69140625" defaultRowHeight="15.5" x14ac:dyDescent="0.35"/>
  <cols>
    <col min="1" max="1" width="5" style="74" customWidth="1"/>
    <col min="2" max="2" width="39.15234375" style="75" customWidth="1"/>
    <col min="3" max="5" width="12.69140625" style="3" customWidth="1"/>
    <col min="6" max="6" width="9.15234375" style="3" customWidth="1"/>
    <col min="7" max="7" width="11" style="72" customWidth="1"/>
    <col min="8" max="8" width="3" style="73" customWidth="1"/>
    <col min="9" max="9" width="8.921875" style="73" customWidth="1"/>
    <col min="10" max="16384" width="9.69140625" style="74"/>
  </cols>
  <sheetData>
    <row r="1" spans="2:11" x14ac:dyDescent="0.35">
      <c r="F1" s="74"/>
      <c r="G1" s="71" t="s">
        <v>61</v>
      </c>
    </row>
    <row r="2" spans="2:11" ht="18" x14ac:dyDescent="0.4">
      <c r="B2" s="1" t="s">
        <v>60</v>
      </c>
      <c r="I2" s="74"/>
    </row>
    <row r="3" spans="2:11" x14ac:dyDescent="0.35">
      <c r="C3" s="7"/>
      <c r="D3" s="7"/>
      <c r="E3" s="7"/>
      <c r="F3" s="7"/>
      <c r="I3" s="74"/>
    </row>
    <row r="4" spans="2:11" ht="24" customHeight="1" thickBot="1" x14ac:dyDescent="0.4">
      <c r="B4" s="8"/>
      <c r="C4" s="7"/>
      <c r="D4" s="7"/>
      <c r="E4" s="7"/>
      <c r="F4" s="7"/>
      <c r="G4" s="35"/>
      <c r="I4" s="74"/>
    </row>
    <row r="5" spans="2:11" ht="72" customHeight="1" thickBot="1" x14ac:dyDescent="0.4">
      <c r="B5" s="10" t="s">
        <v>0</v>
      </c>
      <c r="C5" s="109" t="s">
        <v>33</v>
      </c>
      <c r="D5" s="109" t="s">
        <v>34</v>
      </c>
      <c r="E5" s="109" t="s">
        <v>34</v>
      </c>
      <c r="F5" s="110" t="s">
        <v>35</v>
      </c>
      <c r="G5" s="113" t="s">
        <v>36</v>
      </c>
      <c r="H5" s="76"/>
      <c r="I5" s="74"/>
    </row>
    <row r="6" spans="2:11" x14ac:dyDescent="0.35">
      <c r="B6" s="77"/>
      <c r="C6" s="111" t="s">
        <v>38</v>
      </c>
      <c r="D6" s="111" t="s">
        <v>38</v>
      </c>
      <c r="E6" s="138" t="s">
        <v>38</v>
      </c>
      <c r="F6" s="139" t="s">
        <v>38</v>
      </c>
      <c r="G6" s="153" t="s">
        <v>38</v>
      </c>
      <c r="I6" s="74"/>
    </row>
    <row r="7" spans="2:11" x14ac:dyDescent="0.35">
      <c r="B7" s="77" t="s">
        <v>37</v>
      </c>
      <c r="C7" s="134"/>
      <c r="D7" s="135"/>
      <c r="E7" s="136"/>
      <c r="F7" s="137"/>
      <c r="G7" s="112"/>
      <c r="I7" s="74"/>
    </row>
    <row r="8" spans="2:11" x14ac:dyDescent="0.35">
      <c r="B8" s="79" t="s">
        <v>39</v>
      </c>
      <c r="C8" s="114">
        <v>8.1999999999999993</v>
      </c>
      <c r="D8" s="115"/>
      <c r="E8" s="116">
        <v>1.4275702100000001</v>
      </c>
      <c r="F8" s="117">
        <f>SUM(C8:E8)</f>
        <v>9.62757021</v>
      </c>
      <c r="G8" s="118">
        <v>9.62757021</v>
      </c>
      <c r="I8" s="74"/>
    </row>
    <row r="9" spans="2:11" x14ac:dyDescent="0.35">
      <c r="B9" s="79" t="s">
        <v>40</v>
      </c>
      <c r="C9" s="114"/>
      <c r="D9" s="115"/>
      <c r="E9" s="116">
        <v>0.85</v>
      </c>
      <c r="F9" s="117">
        <f>SUM(C9:E9)</f>
        <v>0.85</v>
      </c>
      <c r="G9" s="118">
        <v>0.84699999999999998</v>
      </c>
      <c r="I9" s="74"/>
    </row>
    <row r="10" spans="2:11" x14ac:dyDescent="0.35">
      <c r="B10" s="81"/>
      <c r="C10" s="119"/>
      <c r="D10" s="120"/>
      <c r="E10" s="121"/>
      <c r="F10" s="122"/>
      <c r="G10" s="118"/>
      <c r="I10" s="74"/>
    </row>
    <row r="11" spans="2:11" x14ac:dyDescent="0.35">
      <c r="B11" s="82" t="s">
        <v>41</v>
      </c>
      <c r="C11" s="119"/>
      <c r="D11" s="123"/>
      <c r="E11" s="124"/>
      <c r="F11" s="125"/>
      <c r="G11" s="118"/>
      <c r="I11" s="74"/>
    </row>
    <row r="12" spans="2:11" x14ac:dyDescent="0.35">
      <c r="B12" s="83" t="s">
        <v>42</v>
      </c>
      <c r="C12" s="119"/>
      <c r="D12" s="123"/>
      <c r="E12" s="124"/>
      <c r="F12" s="125"/>
      <c r="G12" s="118"/>
      <c r="I12" s="74"/>
    </row>
    <row r="13" spans="2:11" x14ac:dyDescent="0.35">
      <c r="B13" s="84" t="s">
        <v>43</v>
      </c>
      <c r="C13" s="126">
        <v>1.6890000000000001</v>
      </c>
      <c r="D13" s="126">
        <v>-1.6890000000000001</v>
      </c>
      <c r="E13" s="127"/>
      <c r="F13" s="117">
        <f t="shared" ref="F13:F14" si="0">SUM(C13:E13)</f>
        <v>0</v>
      </c>
      <c r="G13" s="118">
        <v>0</v>
      </c>
      <c r="K13" s="85"/>
    </row>
    <row r="14" spans="2:11" x14ac:dyDescent="0.35">
      <c r="B14" s="84" t="s">
        <v>44</v>
      </c>
      <c r="C14" s="126">
        <v>2.1295000000000001E-2</v>
      </c>
      <c r="D14" s="128"/>
      <c r="E14" s="127"/>
      <c r="F14" s="117">
        <f t="shared" si="0"/>
        <v>2.1295000000000001E-2</v>
      </c>
      <c r="G14" s="118">
        <v>2.1295000000000001E-2</v>
      </c>
      <c r="K14" s="85"/>
    </row>
    <row r="15" spans="2:11" x14ac:dyDescent="0.35">
      <c r="B15" s="84"/>
      <c r="C15" s="119"/>
      <c r="D15" s="120"/>
      <c r="E15" s="121"/>
      <c r="F15" s="122"/>
      <c r="G15" s="118"/>
    </row>
    <row r="16" spans="2:11" x14ac:dyDescent="0.35">
      <c r="B16" s="86" t="s">
        <v>45</v>
      </c>
      <c r="C16" s="126"/>
      <c r="D16" s="129"/>
      <c r="E16" s="130"/>
      <c r="F16" s="131"/>
      <c r="G16" s="118"/>
      <c r="H16" s="87"/>
    </row>
    <row r="17" spans="2:9" x14ac:dyDescent="0.35">
      <c r="B17" s="88" t="s">
        <v>46</v>
      </c>
      <c r="C17" s="126">
        <v>8.4693179999999995</v>
      </c>
      <c r="D17" s="129">
        <v>-1.46</v>
      </c>
      <c r="E17" s="116">
        <v>-1.4275702100000001</v>
      </c>
      <c r="F17" s="117">
        <f t="shared" ref="F17:F19" si="1">SUM(C17:E17)</f>
        <v>5.5817477899999997</v>
      </c>
      <c r="G17" s="118">
        <v>5.5817477899999997</v>
      </c>
      <c r="H17" s="87"/>
    </row>
    <row r="18" spans="2:9" x14ac:dyDescent="0.35">
      <c r="B18" s="89" t="s">
        <v>47</v>
      </c>
      <c r="C18" s="126">
        <v>0.5</v>
      </c>
      <c r="D18" s="129"/>
      <c r="E18" s="127"/>
      <c r="F18" s="117">
        <f t="shared" si="1"/>
        <v>0.5</v>
      </c>
      <c r="G18" s="118">
        <v>0.5</v>
      </c>
      <c r="H18" s="87"/>
    </row>
    <row r="19" spans="2:9" x14ac:dyDescent="0.35">
      <c r="B19" s="89" t="s">
        <v>48</v>
      </c>
      <c r="C19" s="126">
        <v>0.65474299999999996</v>
      </c>
      <c r="D19" s="129"/>
      <c r="E19" s="127"/>
      <c r="F19" s="117">
        <f t="shared" si="1"/>
        <v>0.65474299999999996</v>
      </c>
      <c r="G19" s="118">
        <v>0.65877671999999998</v>
      </c>
      <c r="H19" s="87"/>
    </row>
    <row r="20" spans="2:9" x14ac:dyDescent="0.35">
      <c r="B20" s="90"/>
      <c r="C20" s="132"/>
      <c r="D20" s="128"/>
      <c r="E20" s="127"/>
      <c r="F20" s="133"/>
      <c r="G20" s="118"/>
      <c r="H20" s="87"/>
    </row>
    <row r="21" spans="2:9" x14ac:dyDescent="0.35">
      <c r="B21" s="91" t="s">
        <v>49</v>
      </c>
      <c r="C21" s="132"/>
      <c r="D21" s="128"/>
      <c r="E21" s="127"/>
      <c r="F21" s="133"/>
      <c r="G21" s="118"/>
      <c r="H21" s="87"/>
    </row>
    <row r="22" spans="2:9" x14ac:dyDescent="0.35">
      <c r="B22" s="90" t="s">
        <v>50</v>
      </c>
      <c r="C22" s="132">
        <v>1.4</v>
      </c>
      <c r="D22" s="128"/>
      <c r="E22" s="127"/>
      <c r="F22" s="117">
        <f t="shared" ref="F22:F28" si="2">SUM(C22:E22)</f>
        <v>1.4</v>
      </c>
      <c r="G22" s="118">
        <v>1.4000000499999998</v>
      </c>
      <c r="H22" s="87"/>
    </row>
    <row r="23" spans="2:9" x14ac:dyDescent="0.35">
      <c r="B23" s="90" t="s">
        <v>51</v>
      </c>
      <c r="C23" s="132">
        <v>0.1</v>
      </c>
      <c r="D23" s="128"/>
      <c r="E23" s="127"/>
      <c r="F23" s="117">
        <f t="shared" si="2"/>
        <v>0.1</v>
      </c>
      <c r="G23" s="118">
        <v>0.1</v>
      </c>
      <c r="H23" s="87"/>
    </row>
    <row r="24" spans="2:9" x14ac:dyDescent="0.35">
      <c r="B24" s="90" t="s">
        <v>52</v>
      </c>
      <c r="C24" s="132">
        <v>0.15</v>
      </c>
      <c r="D24" s="128"/>
      <c r="E24" s="127">
        <v>-0.15</v>
      </c>
      <c r="F24" s="117">
        <f t="shared" si="2"/>
        <v>0</v>
      </c>
      <c r="G24" s="118">
        <v>0</v>
      </c>
      <c r="H24" s="87"/>
    </row>
    <row r="25" spans="2:9" x14ac:dyDescent="0.35">
      <c r="B25" s="90" t="s">
        <v>53</v>
      </c>
      <c r="C25" s="132">
        <v>1.25</v>
      </c>
      <c r="D25" s="128"/>
      <c r="E25" s="127"/>
      <c r="F25" s="117">
        <f t="shared" si="2"/>
        <v>1.25</v>
      </c>
      <c r="G25" s="118">
        <v>1.25</v>
      </c>
      <c r="H25" s="87"/>
    </row>
    <row r="26" spans="2:9" x14ac:dyDescent="0.35">
      <c r="B26" s="90" t="s">
        <v>54</v>
      </c>
      <c r="C26" s="132">
        <v>1.2</v>
      </c>
      <c r="D26" s="128"/>
      <c r="E26" s="127">
        <v>-0.7</v>
      </c>
      <c r="F26" s="117">
        <f t="shared" si="2"/>
        <v>0.5</v>
      </c>
      <c r="G26" s="118">
        <v>0.5</v>
      </c>
      <c r="H26" s="87"/>
    </row>
    <row r="27" spans="2:9" x14ac:dyDescent="0.35">
      <c r="B27" s="89" t="s">
        <v>55</v>
      </c>
      <c r="C27" s="132">
        <v>0.376</v>
      </c>
      <c r="D27" s="128"/>
      <c r="E27" s="127"/>
      <c r="F27" s="117">
        <f t="shared" si="2"/>
        <v>0.376</v>
      </c>
      <c r="G27" s="118">
        <v>0.3750986</v>
      </c>
      <c r="H27" s="87"/>
    </row>
    <row r="28" spans="2:9" ht="16" thickBot="1" x14ac:dyDescent="0.4">
      <c r="B28" s="92" t="s">
        <v>2</v>
      </c>
      <c r="C28" s="132">
        <v>0.38800000000000001</v>
      </c>
      <c r="D28" s="128">
        <f>3.149</f>
        <v>3.149</v>
      </c>
      <c r="E28" s="127"/>
      <c r="F28" s="117">
        <f t="shared" si="2"/>
        <v>3.5369999999999999</v>
      </c>
      <c r="G28" s="118">
        <v>3.5369999999999999</v>
      </c>
      <c r="H28" s="87"/>
    </row>
    <row r="29" spans="2:9" ht="16" thickBot="1" x14ac:dyDescent="0.4">
      <c r="B29" s="146" t="s">
        <v>25</v>
      </c>
      <c r="C29" s="147">
        <f>SUM(C6:C28)</f>
        <v>24.398356</v>
      </c>
      <c r="D29" s="147">
        <f>SUM(D6:D28)</f>
        <v>0</v>
      </c>
      <c r="E29" s="147">
        <f>SUM(E6:E28)</f>
        <v>0</v>
      </c>
      <c r="F29" s="148">
        <f>SUM(F6:F28)</f>
        <v>24.398356</v>
      </c>
      <c r="G29" s="149">
        <f>SUM(G6:G28)</f>
        <v>24.398488369999999</v>
      </c>
      <c r="H29" s="87"/>
    </row>
    <row r="30" spans="2:9" s="97" customFormat="1" ht="16" thickTop="1" x14ac:dyDescent="0.35">
      <c r="B30" s="93"/>
      <c r="C30" s="94"/>
      <c r="D30" s="94"/>
      <c r="E30" s="94"/>
      <c r="F30" s="94"/>
      <c r="G30" s="95"/>
      <c r="H30" s="96"/>
      <c r="I30" s="96"/>
    </row>
    <row r="31" spans="2:9" x14ac:dyDescent="0.35">
      <c r="B31" s="98"/>
      <c r="C31" s="99"/>
      <c r="D31" s="99"/>
      <c r="E31" s="99"/>
      <c r="F31" s="99"/>
      <c r="G31" s="100"/>
      <c r="H31" s="101"/>
      <c r="I31" s="74"/>
    </row>
    <row r="32" spans="2:9" x14ac:dyDescent="0.35">
      <c r="B32" s="98"/>
      <c r="C32" s="99"/>
      <c r="D32" s="99"/>
      <c r="E32" s="99"/>
      <c r="F32" s="99"/>
      <c r="G32" s="100"/>
      <c r="H32" s="101"/>
      <c r="I32" s="74"/>
    </row>
    <row r="33" spans="2:9" ht="16" thickBot="1" x14ac:dyDescent="0.4">
      <c r="B33" s="140"/>
      <c r="C33" s="27"/>
      <c r="D33" s="27"/>
      <c r="E33" s="27"/>
      <c r="F33" s="27"/>
      <c r="G33" s="35"/>
      <c r="H33" s="78"/>
      <c r="I33" s="74"/>
    </row>
    <row r="34" spans="2:9" ht="72" customHeight="1" thickBot="1" x14ac:dyDescent="0.4">
      <c r="B34" s="158" t="s">
        <v>0</v>
      </c>
      <c r="C34" s="109" t="s">
        <v>56</v>
      </c>
      <c r="D34" s="109" t="s">
        <v>57</v>
      </c>
      <c r="E34" s="109" t="s">
        <v>34</v>
      </c>
      <c r="F34" s="110" t="s">
        <v>35</v>
      </c>
      <c r="G34" s="157" t="s">
        <v>36</v>
      </c>
      <c r="H34" s="141"/>
      <c r="I34" s="74"/>
    </row>
    <row r="35" spans="2:9" x14ac:dyDescent="0.35">
      <c r="B35" s="142"/>
      <c r="C35" s="154" t="s">
        <v>38</v>
      </c>
      <c r="D35" s="155" t="s">
        <v>38</v>
      </c>
      <c r="E35" s="155" t="s">
        <v>38</v>
      </c>
      <c r="F35" s="155" t="s">
        <v>38</v>
      </c>
      <c r="G35" s="156" t="s">
        <v>38</v>
      </c>
      <c r="H35" s="102"/>
      <c r="I35" s="87"/>
    </row>
    <row r="36" spans="2:9" x14ac:dyDescent="0.35">
      <c r="B36" s="150" t="s">
        <v>58</v>
      </c>
      <c r="C36" s="151"/>
      <c r="D36" s="151"/>
      <c r="E36" s="151"/>
      <c r="F36" s="151"/>
      <c r="G36" s="152"/>
      <c r="H36" s="102"/>
      <c r="I36" s="87"/>
    </row>
    <row r="37" spans="2:9" ht="16" thickBot="1" x14ac:dyDescent="0.4">
      <c r="B37" s="143" t="s">
        <v>59</v>
      </c>
      <c r="C37" s="144">
        <v>18.5</v>
      </c>
      <c r="D37" s="144">
        <v>0</v>
      </c>
      <c r="E37" s="144">
        <v>0</v>
      </c>
      <c r="F37" s="144">
        <f>SUM(C37:D37)</f>
        <v>18.5</v>
      </c>
      <c r="G37" s="145">
        <v>4.7590000000000003</v>
      </c>
      <c r="H37" s="99"/>
      <c r="I37" s="80"/>
    </row>
    <row r="38" spans="2:9" ht="16.5" hidden="1" customHeight="1" x14ac:dyDescent="0.35">
      <c r="B38" s="103"/>
      <c r="C38" s="7"/>
      <c r="D38" s="7"/>
      <c r="E38" s="7"/>
      <c r="F38" s="7"/>
      <c r="G38" s="104"/>
      <c r="H38" s="87"/>
      <c r="I38" s="87"/>
    </row>
    <row r="39" spans="2:9" ht="15.75" hidden="1" customHeight="1" thickTop="1" x14ac:dyDescent="0.35">
      <c r="B39" s="105"/>
      <c r="G39" s="104"/>
      <c r="H39" s="87"/>
      <c r="I39" s="87"/>
    </row>
    <row r="40" spans="2:9" ht="15.75" hidden="1" customHeight="1" thickTop="1" x14ac:dyDescent="0.35">
      <c r="B40" s="103"/>
      <c r="G40" s="104"/>
      <c r="H40" s="87"/>
      <c r="I40" s="87"/>
    </row>
    <row r="41" spans="2:9" ht="15.75" hidden="1" customHeight="1" thickTop="1" x14ac:dyDescent="0.35">
      <c r="B41" s="103"/>
      <c r="G41" s="104"/>
      <c r="H41" s="87"/>
      <c r="I41" s="87"/>
    </row>
    <row r="42" spans="2:9" ht="13.5" hidden="1" customHeight="1" thickTop="1" x14ac:dyDescent="0.35">
      <c r="B42" s="105"/>
      <c r="G42" s="104"/>
      <c r="H42" s="87"/>
      <c r="I42" s="87"/>
    </row>
    <row r="43" spans="2:9" ht="8.25" hidden="1" customHeight="1" thickTop="1" x14ac:dyDescent="0.35">
      <c r="B43" s="103"/>
      <c r="G43" s="104"/>
      <c r="H43" s="87"/>
      <c r="I43" s="87"/>
    </row>
    <row r="44" spans="2:9" ht="15.75" hidden="1" customHeight="1" thickTop="1" x14ac:dyDescent="0.35">
      <c r="B44" s="106"/>
      <c r="G44" s="104"/>
      <c r="H44" s="87"/>
      <c r="I44" s="87"/>
    </row>
    <row r="45" spans="2:9" ht="8.25" hidden="1" customHeight="1" thickTop="1" x14ac:dyDescent="0.35">
      <c r="G45" s="104"/>
      <c r="H45" s="87"/>
      <c r="I45" s="87"/>
    </row>
    <row r="46" spans="2:9" ht="15.75" hidden="1" customHeight="1" thickTop="1" x14ac:dyDescent="0.35">
      <c r="B46" s="106"/>
      <c r="G46" s="104"/>
      <c r="H46" s="87"/>
      <c r="I46" s="87"/>
    </row>
    <row r="47" spans="2:9" ht="8.25" hidden="1" customHeight="1" thickTop="1" x14ac:dyDescent="0.35">
      <c r="G47" s="104"/>
      <c r="H47" s="87"/>
      <c r="I47" s="87"/>
    </row>
    <row r="48" spans="2:9" ht="15.75" hidden="1" customHeight="1" thickTop="1" x14ac:dyDescent="0.35">
      <c r="B48" s="106"/>
      <c r="G48" s="104"/>
      <c r="H48" s="87"/>
      <c r="I48" s="87"/>
    </row>
    <row r="49" spans="2:9" ht="15.75" hidden="1" customHeight="1" thickTop="1" x14ac:dyDescent="0.35">
      <c r="G49" s="104"/>
      <c r="H49" s="87"/>
      <c r="I49" s="87"/>
    </row>
    <row r="50" spans="2:9" ht="16" thickTop="1" x14ac:dyDescent="0.35">
      <c r="B50" s="106"/>
      <c r="G50" s="104"/>
      <c r="H50" s="87"/>
      <c r="I50" s="87"/>
    </row>
    <row r="51" spans="2:9" x14ac:dyDescent="0.35">
      <c r="D51" s="71" t="s">
        <v>62</v>
      </c>
      <c r="E51" s="71"/>
      <c r="F51" s="71"/>
      <c r="G51" s="72">
        <f>+F37-G37</f>
        <v>13.741</v>
      </c>
      <c r="H51" s="87"/>
      <c r="I51" s="87"/>
    </row>
    <row r="52" spans="2:9" x14ac:dyDescent="0.35">
      <c r="G52" s="104"/>
      <c r="H52" s="87"/>
      <c r="I52" s="87"/>
    </row>
    <row r="53" spans="2:9" x14ac:dyDescent="0.35">
      <c r="B53" s="107"/>
      <c r="G53" s="104"/>
      <c r="H53" s="87"/>
      <c r="I53" s="87"/>
    </row>
    <row r="54" spans="2:9" x14ac:dyDescent="0.35">
      <c r="B54" s="108"/>
      <c r="G54" s="104"/>
      <c r="H54" s="87"/>
      <c r="I54" s="87"/>
    </row>
    <row r="55" spans="2:9" x14ac:dyDescent="0.35">
      <c r="B55" s="108"/>
      <c r="G55" s="104"/>
      <c r="H55" s="87"/>
      <c r="I55" s="87"/>
    </row>
    <row r="56" spans="2:9" x14ac:dyDescent="0.35">
      <c r="G56" s="104"/>
      <c r="H56" s="87"/>
      <c r="I56" s="87"/>
    </row>
    <row r="57" spans="2:9" x14ac:dyDescent="0.35">
      <c r="G57" s="104"/>
      <c r="H57" s="87"/>
      <c r="I57" s="87"/>
    </row>
    <row r="58" spans="2:9" x14ac:dyDescent="0.35">
      <c r="G58" s="104"/>
      <c r="H58" s="87"/>
      <c r="I58" s="87"/>
    </row>
    <row r="59" spans="2:9" x14ac:dyDescent="0.35">
      <c r="G59" s="104"/>
      <c r="H59" s="87"/>
      <c r="I59" s="87"/>
    </row>
    <row r="60" spans="2:9" x14ac:dyDescent="0.35">
      <c r="G60" s="104"/>
      <c r="H60" s="87"/>
      <c r="I60" s="87"/>
    </row>
    <row r="61" spans="2:9" x14ac:dyDescent="0.35">
      <c r="G61" s="104"/>
      <c r="H61" s="87"/>
      <c r="I61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E98F-6F26-4426-95CC-9B4E3A15CA8A}">
  <dimension ref="B1:F40"/>
  <sheetViews>
    <sheetView workbookViewId="0">
      <selection activeCell="B46" sqref="B46"/>
    </sheetView>
  </sheetViews>
  <sheetFormatPr defaultRowHeight="15.5" x14ac:dyDescent="0.35"/>
  <cols>
    <col min="2" max="2" width="39.3046875" customWidth="1"/>
    <col min="3" max="3" width="23.3828125" customWidth="1"/>
    <col min="4" max="4" width="10.84375" customWidth="1"/>
    <col min="5" max="5" width="10.61328125" customWidth="1"/>
    <col min="6" max="6" width="13.53515625" bestFit="1" customWidth="1"/>
  </cols>
  <sheetData>
    <row r="1" spans="2:6" x14ac:dyDescent="0.35">
      <c r="E1" s="22" t="s">
        <v>30</v>
      </c>
    </row>
    <row r="2" spans="2:6" ht="18" x14ac:dyDescent="0.4">
      <c r="B2" s="1" t="s">
        <v>29</v>
      </c>
      <c r="C2" s="2"/>
      <c r="D2" s="2"/>
      <c r="E2" s="3"/>
      <c r="F2" s="4"/>
    </row>
    <row r="3" spans="2:6" x14ac:dyDescent="0.35">
      <c r="B3" s="5"/>
      <c r="C3" s="6"/>
      <c r="D3" s="6"/>
      <c r="E3" s="7"/>
      <c r="F3" s="4"/>
    </row>
    <row r="4" spans="2:6" ht="16" thickBot="1" x14ac:dyDescent="0.4">
      <c r="B4" s="8"/>
      <c r="C4" s="9"/>
      <c r="D4" s="26"/>
      <c r="E4" s="27"/>
      <c r="F4" s="35"/>
    </row>
    <row r="5" spans="2:6" ht="55" thickBot="1" x14ac:dyDescent="0.4">
      <c r="B5" s="10" t="s">
        <v>0</v>
      </c>
      <c r="C5" s="11" t="s">
        <v>1</v>
      </c>
      <c r="D5" s="28" t="s">
        <v>26</v>
      </c>
      <c r="E5" s="36" t="s">
        <v>27</v>
      </c>
      <c r="F5" s="38" t="s">
        <v>28</v>
      </c>
    </row>
    <row r="6" spans="2:6" x14ac:dyDescent="0.35">
      <c r="B6" s="12"/>
      <c r="C6" s="13"/>
      <c r="D6" s="29"/>
      <c r="E6" s="30"/>
      <c r="F6" s="37"/>
    </row>
    <row r="7" spans="2:6" x14ac:dyDescent="0.35">
      <c r="B7" s="40" t="s">
        <v>2</v>
      </c>
      <c r="C7" s="41" t="s">
        <v>3</v>
      </c>
      <c r="D7" s="42">
        <v>3</v>
      </c>
      <c r="E7" s="42">
        <v>3</v>
      </c>
      <c r="F7" s="43">
        <v>3</v>
      </c>
    </row>
    <row r="8" spans="2:6" x14ac:dyDescent="0.35">
      <c r="B8" s="44"/>
      <c r="C8" s="45"/>
      <c r="D8" s="46"/>
      <c r="E8" s="46"/>
      <c r="F8" s="43"/>
    </row>
    <row r="9" spans="2:6" x14ac:dyDescent="0.35">
      <c r="B9" s="47" t="s">
        <v>4</v>
      </c>
      <c r="C9" s="48" t="s">
        <v>5</v>
      </c>
      <c r="D9" s="49">
        <v>5.05</v>
      </c>
      <c r="E9" s="49">
        <v>5.05</v>
      </c>
      <c r="F9" s="43">
        <v>0</v>
      </c>
    </row>
    <row r="10" spans="2:6" x14ac:dyDescent="0.35">
      <c r="B10" s="47"/>
      <c r="C10" s="48"/>
      <c r="D10" s="49"/>
      <c r="E10" s="49"/>
      <c r="F10" s="43"/>
    </row>
    <row r="11" spans="2:6" x14ac:dyDescent="0.35">
      <c r="B11" s="47" t="s">
        <v>6</v>
      </c>
      <c r="C11" s="48" t="s">
        <v>7</v>
      </c>
      <c r="D11" s="49">
        <v>0.19</v>
      </c>
      <c r="E11" s="49">
        <v>0</v>
      </c>
      <c r="F11" s="43">
        <v>0</v>
      </c>
    </row>
    <row r="12" spans="2:6" x14ac:dyDescent="0.35">
      <c r="B12" s="50"/>
      <c r="C12" s="51"/>
      <c r="D12" s="52"/>
      <c r="E12" s="52"/>
      <c r="F12" s="43"/>
    </row>
    <row r="13" spans="2:6" x14ac:dyDescent="0.35">
      <c r="B13" s="14" t="s">
        <v>8</v>
      </c>
      <c r="C13" s="53" t="s">
        <v>9</v>
      </c>
      <c r="D13" s="54">
        <v>0.5</v>
      </c>
      <c r="E13" s="54">
        <v>0.5</v>
      </c>
      <c r="F13" s="43">
        <v>6.7799999999999996E-3</v>
      </c>
    </row>
    <row r="14" spans="2:6" x14ac:dyDescent="0.35">
      <c r="B14" s="14"/>
      <c r="C14" s="53"/>
      <c r="D14" s="54"/>
      <c r="E14" s="54"/>
      <c r="F14" s="43"/>
    </row>
    <row r="15" spans="2:6" x14ac:dyDescent="0.35">
      <c r="B15" s="55" t="s">
        <v>10</v>
      </c>
      <c r="C15" s="53" t="s">
        <v>11</v>
      </c>
      <c r="D15" s="56">
        <v>2.8</v>
      </c>
      <c r="E15" s="56">
        <v>2.8</v>
      </c>
      <c r="F15" s="43">
        <v>0</v>
      </c>
    </row>
    <row r="16" spans="2:6" x14ac:dyDescent="0.35">
      <c r="B16" s="55"/>
      <c r="C16" s="57"/>
      <c r="D16" s="56"/>
      <c r="E16" s="56"/>
      <c r="F16" s="43"/>
    </row>
    <row r="17" spans="2:6" x14ac:dyDescent="0.35">
      <c r="B17" s="55" t="s">
        <v>12</v>
      </c>
      <c r="C17" s="57" t="s">
        <v>9</v>
      </c>
      <c r="D17" s="56">
        <v>2.8890500000000001</v>
      </c>
      <c r="E17" s="56">
        <v>2.8890500000000001</v>
      </c>
      <c r="F17" s="43">
        <v>1.6784379999999999</v>
      </c>
    </row>
    <row r="18" spans="2:6" x14ac:dyDescent="0.35">
      <c r="B18" s="55"/>
      <c r="C18" s="57"/>
      <c r="D18" s="56"/>
      <c r="E18" s="56"/>
      <c r="F18" s="43"/>
    </row>
    <row r="19" spans="2:6" x14ac:dyDescent="0.35">
      <c r="B19" s="55" t="s">
        <v>13</v>
      </c>
      <c r="C19" s="57" t="s">
        <v>14</v>
      </c>
      <c r="D19" s="56">
        <v>6.1</v>
      </c>
      <c r="E19" s="56">
        <v>6.1</v>
      </c>
      <c r="F19" s="43">
        <v>0</v>
      </c>
    </row>
    <row r="20" spans="2:6" x14ac:dyDescent="0.35">
      <c r="B20" s="55"/>
      <c r="C20" s="57"/>
      <c r="D20" s="56"/>
      <c r="E20" s="56"/>
      <c r="F20" s="43"/>
    </row>
    <row r="21" spans="2:6" x14ac:dyDescent="0.35">
      <c r="B21" s="55" t="s">
        <v>15</v>
      </c>
      <c r="C21" s="57" t="s">
        <v>16</v>
      </c>
      <c r="D21" s="56">
        <v>0.65100000000000002</v>
      </c>
      <c r="E21" s="56">
        <v>0.65100000000000002</v>
      </c>
      <c r="F21" s="43">
        <v>0.19638612999999999</v>
      </c>
    </row>
    <row r="22" spans="2:6" x14ac:dyDescent="0.35">
      <c r="B22" s="55"/>
      <c r="C22" s="57"/>
      <c r="D22" s="56"/>
      <c r="E22" s="56"/>
      <c r="F22" s="43"/>
    </row>
    <row r="23" spans="2:6" ht="31" x14ac:dyDescent="0.35">
      <c r="B23" s="55" t="s">
        <v>17</v>
      </c>
      <c r="C23" s="57" t="s">
        <v>18</v>
      </c>
      <c r="D23" s="58">
        <v>0.55037499999999995</v>
      </c>
      <c r="E23" s="58">
        <v>0.55037499999999995</v>
      </c>
      <c r="F23" s="43">
        <v>0.46437148</v>
      </c>
    </row>
    <row r="24" spans="2:6" x14ac:dyDescent="0.35">
      <c r="B24" s="55"/>
      <c r="C24" s="57"/>
      <c r="D24" s="56"/>
      <c r="E24" s="56"/>
      <c r="F24" s="43"/>
    </row>
    <row r="25" spans="2:6" ht="31" x14ac:dyDescent="0.35">
      <c r="B25" s="55" t="s">
        <v>19</v>
      </c>
      <c r="C25" s="57" t="s">
        <v>20</v>
      </c>
      <c r="D25" s="58">
        <v>0.25</v>
      </c>
      <c r="E25" s="58">
        <v>0.25</v>
      </c>
      <c r="F25" s="43">
        <v>1.2008899999999999E-2</v>
      </c>
    </row>
    <row r="26" spans="2:6" x14ac:dyDescent="0.35">
      <c r="B26" s="55"/>
      <c r="C26" s="57"/>
      <c r="D26" s="56"/>
      <c r="E26" s="56"/>
      <c r="F26" s="43"/>
    </row>
    <row r="27" spans="2:6" x14ac:dyDescent="0.35">
      <c r="B27" s="55" t="s">
        <v>21</v>
      </c>
      <c r="C27" s="57" t="s">
        <v>20</v>
      </c>
      <c r="D27" s="56">
        <v>0.12</v>
      </c>
      <c r="E27" s="56">
        <v>0.12</v>
      </c>
      <c r="F27" s="43">
        <v>2.2699999999999999E-3</v>
      </c>
    </row>
    <row r="28" spans="2:6" x14ac:dyDescent="0.35">
      <c r="B28" s="14"/>
      <c r="C28" s="57"/>
      <c r="D28" s="56"/>
      <c r="E28" s="56"/>
      <c r="F28" s="43"/>
    </row>
    <row r="29" spans="2:6" x14ac:dyDescent="0.35">
      <c r="B29" s="14" t="s">
        <v>22</v>
      </c>
      <c r="C29" s="57" t="s">
        <v>16</v>
      </c>
      <c r="D29" s="56">
        <v>1.6</v>
      </c>
      <c r="E29" s="56">
        <v>1.6</v>
      </c>
      <c r="F29" s="43">
        <v>0</v>
      </c>
    </row>
    <row r="30" spans="2:6" x14ac:dyDescent="0.35">
      <c r="B30" s="14"/>
      <c r="C30" s="57"/>
      <c r="D30" s="56"/>
      <c r="E30" s="56"/>
      <c r="F30" s="43"/>
    </row>
    <row r="31" spans="2:6" x14ac:dyDescent="0.35">
      <c r="B31" s="47" t="s">
        <v>23</v>
      </c>
      <c r="C31" s="57" t="s">
        <v>24</v>
      </c>
      <c r="D31" s="59">
        <v>0</v>
      </c>
      <c r="E31" s="59">
        <v>0.19</v>
      </c>
      <c r="F31" s="43">
        <v>0</v>
      </c>
    </row>
    <row r="32" spans="2:6" ht="16" thickBot="1" x14ac:dyDescent="0.4">
      <c r="B32" s="14"/>
      <c r="C32" s="57"/>
      <c r="D32" s="60"/>
      <c r="E32" s="61"/>
      <c r="F32" s="62"/>
    </row>
    <row r="33" spans="2:6" ht="16" thickBot="1" x14ac:dyDescent="0.4">
      <c r="B33" s="15" t="s">
        <v>25</v>
      </c>
      <c r="C33" s="16"/>
      <c r="D33" s="70">
        <f>SUM(D7:D32)</f>
        <v>23.700424999999999</v>
      </c>
      <c r="E33" s="39">
        <f>SUM(E6:E32)</f>
        <v>23.700425000000003</v>
      </c>
      <c r="F33" s="39">
        <f t="shared" ref="F33" si="0">SUM(F6:F32)</f>
        <v>5.360254509999999</v>
      </c>
    </row>
    <row r="34" spans="2:6" ht="16" thickTop="1" x14ac:dyDescent="0.35">
      <c r="B34" s="17"/>
      <c r="C34" s="18"/>
      <c r="D34" s="31"/>
      <c r="E34" s="19"/>
      <c r="F34" s="20"/>
    </row>
    <row r="35" spans="2:6" ht="16" thickBot="1" x14ac:dyDescent="0.4">
      <c r="B35" s="8"/>
      <c r="C35" s="63" t="s">
        <v>31</v>
      </c>
      <c r="D35" s="65"/>
      <c r="E35" s="66"/>
      <c r="F35" s="67">
        <v>11.85</v>
      </c>
    </row>
    <row r="36" spans="2:6" ht="16" thickTop="1" x14ac:dyDescent="0.35">
      <c r="B36" s="21"/>
      <c r="C36" s="68"/>
      <c r="D36" s="65"/>
      <c r="E36" s="64"/>
      <c r="F36" s="69"/>
    </row>
    <row r="37" spans="2:6" ht="16" thickBot="1" x14ac:dyDescent="0.4">
      <c r="B37" s="21"/>
      <c r="C37" s="63" t="s">
        <v>32</v>
      </c>
      <c r="D37" s="65"/>
      <c r="E37" s="64"/>
      <c r="F37" s="67">
        <f>F35-F33</f>
        <v>6.4897454900000007</v>
      </c>
    </row>
    <row r="38" spans="2:6" ht="16" thickTop="1" x14ac:dyDescent="0.35">
      <c r="B38" s="22"/>
      <c r="C38" s="23"/>
      <c r="D38" s="32"/>
      <c r="E38" s="33"/>
      <c r="F38" s="34"/>
    </row>
    <row r="39" spans="2:6" x14ac:dyDescent="0.35">
      <c r="B39" s="22"/>
      <c r="C39" s="23"/>
      <c r="D39" s="23"/>
      <c r="F39" s="25"/>
    </row>
    <row r="40" spans="2:6" x14ac:dyDescent="0.35">
      <c r="B40" s="22"/>
      <c r="C40" s="23"/>
      <c r="D40" s="23"/>
      <c r="F40" s="2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9AD9DFC7D18428B8E2B058165B9B8" ma:contentTypeVersion="8" ma:contentTypeDescription="Create a new document." ma:contentTypeScope="" ma:versionID="768ef3317b78c251bc72d18b656375fe">
  <xsd:schema xmlns:xsd="http://www.w3.org/2001/XMLSchema" xmlns:xs="http://www.w3.org/2001/XMLSchema" xmlns:p="http://schemas.microsoft.com/office/2006/metadata/properties" xmlns:ns2="aeee9451-1bb9-43b7-8880-390e5630c1c9" targetNamespace="http://schemas.microsoft.com/office/2006/metadata/properties" ma:root="true" ma:fieldsID="832b2960db5d11e055bfd22116adbb22" ns2:_="">
    <xsd:import namespace="aeee9451-1bb9-43b7-8880-390e5630c1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e9451-1bb9-43b7-8880-390e5630c1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D511E-D38C-428C-93AF-13C91D4C79F8}"/>
</file>

<file path=customXml/itemProps2.xml><?xml version="1.0" encoding="utf-8"?>
<ds:datastoreItem xmlns:ds="http://schemas.openxmlformats.org/officeDocument/2006/customXml" ds:itemID="{048C6074-7A44-4704-9DC2-CE0026A23307}"/>
</file>

<file path=customXml/itemProps3.xml><?xml version="1.0" encoding="utf-8"?>
<ds:datastoreItem xmlns:ds="http://schemas.openxmlformats.org/officeDocument/2006/customXml" ds:itemID="{31AA9609-13AA-409F-87D8-33A905FFB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LGD</vt:lpstr>
      <vt:lpstr>GBF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Ablewhite, Simon (Corporate)</dc:creator>
  <cp:lastModifiedBy>Ablewhite, Simon (Corporate)</cp:lastModifiedBy>
  <dcterms:created xsi:type="dcterms:W3CDTF">2021-04-22T11:46:18Z</dcterms:created>
  <dcterms:modified xsi:type="dcterms:W3CDTF">2021-04-26T09:05:32Z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0x0101009939AD9DFC7D18428B8E2B058165B9B8</vt:lpwstr>
  </property>
</Properties>
</file>