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24226"/>
  <mc:AlternateContent xmlns:mc="http://schemas.openxmlformats.org/markup-compatibility/2006">
    <mc:Choice Requires="x15">
      <x15ac:absPath xmlns:x15ac="http://schemas.microsoft.com/office/spreadsheetml/2010/11/ac" url="https://staffordshire-my.sharepoint.com/personal/sharon_palphreyman_staffordshire_gov_uk/Documents/Documents/00001 SSLEP/Risks/20210210 Consolidated/"/>
    </mc:Choice>
  </mc:AlternateContent>
  <xr:revisionPtr revIDLastSave="12" documentId="8_{8D2C9B37-95C6-4063-AC52-4E7C6510115E}" xr6:coauthVersionLast="45" xr6:coauthVersionMax="45" xr10:uidLastSave="{AAB265CD-4F80-46CD-9B33-2C21B6E0DB9E}"/>
  <bookViews>
    <workbookView xWindow="28680" yWindow="-120" windowWidth="29040" windowHeight="15840" firstSheet="1" activeTab="2" xr2:uid="{00000000-000D-0000-FFFF-FFFF00000000}"/>
  </bookViews>
  <sheets>
    <sheet name="Overview " sheetId="17" state="hidden" r:id="rId1"/>
    <sheet name="CURRENT ISSUES" sheetId="20" r:id="rId2"/>
    <sheet name="OPEN RISKS" sheetId="10" r:id="rId3"/>
    <sheet name="Blank" sheetId="7" state="hidden" r:id="rId4"/>
    <sheet name="Project RAG rating" sheetId="18" state="hidden" r:id="rId5"/>
    <sheet name="Risk Matrix" sheetId="2" r:id="rId6"/>
    <sheet name="Summary analysis " sheetId="22" state="hidden" r:id="rId7"/>
    <sheet name="Risk Analysis" sheetId="11" state="hidden" r:id="rId8"/>
  </sheets>
  <externalReferences>
    <externalReference r:id="rId9"/>
    <externalReference r:id="rId10"/>
    <externalReference r:id="rId11"/>
    <externalReference r:id="rId12"/>
  </externalReferences>
  <definedNames>
    <definedName name="_xlnm._FilterDatabase" localSheetId="3" hidden="1">Blank!$B$6:$W$23</definedName>
    <definedName name="_xlnm._FilterDatabase" localSheetId="1" hidden="1">'CURRENT ISSUES'!$A$3:$O$4</definedName>
    <definedName name="_xlnm._FilterDatabase" localSheetId="2" hidden="1">'OPEN RISKS'!$C$6:$Z$8</definedName>
    <definedName name="Areas">#REF!</definedName>
    <definedName name="Bottom1" localSheetId="3">Blank!$B$24</definedName>
    <definedName name="Bottom1" localSheetId="2">'OPEN RISKS'!#REF!</definedName>
    <definedName name="Bottom1" localSheetId="4">#REF!</definedName>
    <definedName name="Bottom1">#REF!</definedName>
    <definedName name="FinancialImpact" localSheetId="3">Blank!#REF!</definedName>
    <definedName name="FinancialImpact" localSheetId="2">'OPEN RISKS'!#REF!</definedName>
    <definedName name="FinancialImpact" localSheetId="4">#REF!</definedName>
    <definedName name="FinancialImpact">#REF!</definedName>
    <definedName name="Newrow1" localSheetId="3">Blank!#REF!</definedName>
    <definedName name="Newrow1" localSheetId="2">'OPEN RISKS'!#REF!</definedName>
    <definedName name="Newrow1" localSheetId="4">#REF!</definedName>
    <definedName name="Newrow1">#REF!</definedName>
    <definedName name="OverallRisk" localSheetId="3">Blank!$L$6:$L$24</definedName>
    <definedName name="OverallRisk" localSheetId="2">'OPEN RISKS'!$O$6:$O$7</definedName>
    <definedName name="OverallRisk" localSheetId="4">#REF!</definedName>
    <definedName name="OverallRisk">#REF!</definedName>
    <definedName name="_xlnm.Print_Area" localSheetId="3">Blank!$B$1:$W$24</definedName>
    <definedName name="_xlnm.Print_Area" localSheetId="2">'OPEN RISKS'!$C$1:$Z$7</definedName>
    <definedName name="_xlnm.Print_Titles" localSheetId="3">Blank!$1:$6</definedName>
    <definedName name="_xlnm.Print_Titles" localSheetId="1">'CURRENT ISSUES'!$3:$3</definedName>
    <definedName name="_xlnm.Print_Titles" localSheetId="2">'OPEN RISKS'!$1:$6</definedName>
    <definedName name="ProbableImpact" localSheetId="3">Blank!#REF!</definedName>
    <definedName name="ProbableImpact" localSheetId="2">'OPEN RISKS'!#REF!</definedName>
    <definedName name="ProbableImpact" localSheetId="4">#REF!</definedName>
    <definedName name="ProbableImpact">#REF!</definedName>
    <definedName name="Resource">#REF!</definedName>
    <definedName name="Status">#REF!</definedName>
    <definedName name="Z_1BB52E66_BC53_4342_99B5_F93A811AA66E_.wvu.FilterData" localSheetId="1" hidden="1">'CURRENT ISSUES'!$A$3:$O$3</definedName>
    <definedName name="Z_1BB52E66_BC53_4342_99B5_F93A811AA66E_.wvu.PrintArea" localSheetId="1" hidden="1">'CURRENT ISSUES'!$A$1:$O$3</definedName>
    <definedName name="Z_1BB52E66_BC53_4342_99B5_F93A811AA66E_.wvu.PrintTitles" localSheetId="1" hidden="1">'CURRENT ISSUES'!$3:$3</definedName>
    <definedName name="Z_9E369971_9E74_455E_8F73_D903E6E30AE2_.wvu.FilterData" localSheetId="1" hidden="1">'CURRENT ISSUES'!$A$3:$O$3</definedName>
    <definedName name="Z_9E369971_9E74_455E_8F73_D903E6E30AE2_.wvu.PrintArea" localSheetId="1" hidden="1">'CURRENT ISSUES'!$A$1:$O$3</definedName>
    <definedName name="Z_9E369971_9E74_455E_8F73_D903E6E30AE2_.wvu.PrintTitles" localSheetId="1" hidden="1">'CURRENT ISSUES'!$3:$3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3" i="10" l="1"/>
  <c r="O13" i="10"/>
  <c r="W12" i="10" l="1"/>
  <c r="O12" i="10"/>
  <c r="D23" i="22" l="1"/>
  <c r="C23" i="22"/>
  <c r="B23" i="22"/>
  <c r="E22" i="22"/>
  <c r="E21" i="22"/>
  <c r="E20" i="22"/>
  <c r="E19" i="22"/>
  <c r="E18" i="22"/>
  <c r="E17" i="22"/>
  <c r="E16" i="22"/>
  <c r="E23" i="22" l="1"/>
  <c r="W11" i="10" l="1"/>
  <c r="O11" i="10"/>
  <c r="W8" i="10"/>
  <c r="W9" i="10"/>
  <c r="W10" i="10"/>
  <c r="O8" i="10"/>
  <c r="O9" i="10"/>
  <c r="O10" i="10"/>
  <c r="E41" i="22" l="1"/>
  <c r="E42" i="22"/>
  <c r="E40" i="22"/>
  <c r="C13" i="22"/>
  <c r="D13" i="22"/>
  <c r="B13" i="22"/>
  <c r="E12" i="22"/>
  <c r="E35" i="22"/>
  <c r="C6" i="22"/>
  <c r="D6" i="22"/>
  <c r="B6" i="22"/>
  <c r="E30" i="22"/>
  <c r="E31" i="22"/>
  <c r="E32" i="22"/>
  <c r="E33" i="22"/>
  <c r="E34" i="22"/>
  <c r="E29" i="22"/>
  <c r="E4" i="22"/>
  <c r="E5" i="22"/>
  <c r="E3" i="22"/>
  <c r="E10" i="22"/>
  <c r="E11" i="22"/>
  <c r="E9" i="22"/>
  <c r="E13" i="22" l="1"/>
  <c r="E43" i="22"/>
  <c r="E6" i="22"/>
  <c r="E9" i="11" l="1"/>
  <c r="F8" i="11"/>
  <c r="D9" i="11"/>
  <c r="C9" i="11"/>
  <c r="F4" i="11" l="1"/>
  <c r="F5" i="11"/>
  <c r="F6" i="11"/>
  <c r="F7" i="11"/>
  <c r="F3" i="11"/>
  <c r="F9" i="11" l="1"/>
  <c r="T23" i="7" l="1"/>
  <c r="L23" i="7"/>
  <c r="T22" i="7"/>
  <c r="L22" i="7"/>
  <c r="T21" i="7"/>
  <c r="L21" i="7"/>
  <c r="T20" i="7"/>
  <c r="L20" i="7"/>
  <c r="T19" i="7"/>
  <c r="L19" i="7"/>
  <c r="T18" i="7"/>
  <c r="L18" i="7"/>
  <c r="T17" i="7"/>
  <c r="L17" i="7"/>
  <c r="T16" i="7"/>
  <c r="L16" i="7"/>
  <c r="T15" i="7"/>
  <c r="L15" i="7"/>
  <c r="T14" i="7"/>
  <c r="L14" i="7"/>
  <c r="T13" i="7"/>
  <c r="L13" i="7"/>
  <c r="T12" i="7"/>
  <c r="L12" i="7"/>
  <c r="T11" i="7"/>
  <c r="L11" i="7"/>
  <c r="T10" i="7"/>
  <c r="L10" i="7"/>
  <c r="T9" i="7"/>
  <c r="L9" i="7"/>
  <c r="T8" i="7"/>
  <c r="L8" i="7"/>
  <c r="T7" i="7"/>
  <c r="L7" i="7"/>
</calcChain>
</file>

<file path=xl/sharedStrings.xml><?xml version="1.0" encoding="utf-8"?>
<sst xmlns="http://schemas.openxmlformats.org/spreadsheetml/2006/main" count="496" uniqueCount="258">
  <si>
    <t>1 - Rare</t>
  </si>
  <si>
    <t>A - Minor</t>
  </si>
  <si>
    <t>5 - Almost certain</t>
  </si>
  <si>
    <t>E - Catastrophic</t>
  </si>
  <si>
    <t>4 - Likely</t>
  </si>
  <si>
    <t>D - Critical</t>
  </si>
  <si>
    <t>3 - Possible</t>
  </si>
  <si>
    <t>C - Major</t>
  </si>
  <si>
    <t>2 - Unlikely</t>
  </si>
  <si>
    <t>B - Moderate</t>
  </si>
  <si>
    <t>Date updated</t>
  </si>
  <si>
    <t>Action progress</t>
  </si>
  <si>
    <t>Action owner</t>
  </si>
  <si>
    <r>
      <t xml:space="preserve">Risk actions
</t>
    </r>
    <r>
      <rPr>
        <b/>
        <sz val="9"/>
        <color indexed="9"/>
        <rFont val="Arial"/>
        <family val="2"/>
      </rPr>
      <t>(mitigations)</t>
    </r>
  </si>
  <si>
    <t>Current/net impact score</t>
  </si>
  <si>
    <t>Controls</t>
  </si>
  <si>
    <t>Risk category</t>
  </si>
  <si>
    <t>Risk ID</t>
  </si>
  <si>
    <t>Medium</t>
  </si>
  <si>
    <t>Low</t>
  </si>
  <si>
    <t>Updates</t>
  </si>
  <si>
    <t>Respond and Monitor</t>
  </si>
  <si>
    <t>Identification</t>
  </si>
  <si>
    <t>High</t>
  </si>
  <si>
    <t>&lt;----------------------------------- IMPACT -------------------------------------&gt;</t>
  </si>
  <si>
    <t>Risk Matrix</t>
  </si>
  <si>
    <t>Title:</t>
  </si>
  <si>
    <t>Updated:</t>
  </si>
  <si>
    <t>Current/net likelihood score</t>
  </si>
  <si>
    <t>Target impact score</t>
  </si>
  <si>
    <t>Target likelihood score</t>
  </si>
  <si>
    <t>Economic</t>
  </si>
  <si>
    <t>Risk area</t>
  </si>
  <si>
    <t>Date identified</t>
  </si>
  <si>
    <t>Identified by</t>
  </si>
  <si>
    <t>Risk owner</t>
  </si>
  <si>
    <t>Current/net risk level</t>
  </si>
  <si>
    <t>Current/net value of risk</t>
  </si>
  <si>
    <t>Target risk level</t>
  </si>
  <si>
    <t>Target value of risk</t>
  </si>
  <si>
    <t>Risk status</t>
  </si>
  <si>
    <t>Open</t>
  </si>
  <si>
    <t>Simon Ablewhite</t>
  </si>
  <si>
    <t>Closed</t>
  </si>
  <si>
    <t>SSLEP Use</t>
  </si>
  <si>
    <t>Risk Statement</t>
  </si>
  <si>
    <t>SSLEP PAG risk team</t>
  </si>
  <si>
    <t>Quarterly grant spend profiling in place for all CDGD projects.
Early identification of current pipeline projects to alternatively fund from grant slippage</t>
  </si>
  <si>
    <t>Expected Completion date</t>
  </si>
  <si>
    <t>Identify schemes that could deliver housing benefits
Review existing housing schemes forecast
Lobby key stakeholders to bring forward housing schemes
Working relationship with Homes England
Have a balanced portfolio, introducing a number of smaller schemes
Local authority housing
Community builds
Non-traditional housing e.g. modular</t>
  </si>
  <si>
    <t>November 2018</t>
  </si>
  <si>
    <t>SSLEP Blank Risk Register</t>
  </si>
  <si>
    <t>GPF</t>
  </si>
  <si>
    <t>Financial</t>
  </si>
  <si>
    <t>Programme delivery</t>
  </si>
  <si>
    <t>Executive Board</t>
  </si>
  <si>
    <t>Red</t>
  </si>
  <si>
    <t>Amber</t>
  </si>
  <si>
    <t>Green</t>
  </si>
  <si>
    <t>Total</t>
  </si>
  <si>
    <t>Strategic</t>
  </si>
  <si>
    <t>CDGD</t>
  </si>
  <si>
    <t>Skills</t>
  </si>
  <si>
    <t>Funding Group</t>
  </si>
  <si>
    <t>SSLEP</t>
  </si>
  <si>
    <t>ESIF</t>
  </si>
  <si>
    <t xml:space="preserve">Chair to maintain engagement with government on progress, most recently (15 February) in notifying govt of company formation which aligns with current LEP geography ie county boundaries.
Executive Board to discuss once geographies determined. </t>
  </si>
  <si>
    <t>Strategic 2</t>
  </si>
  <si>
    <t>CDGD 13</t>
  </si>
  <si>
    <t>CDGD 18</t>
  </si>
  <si>
    <t>SA/SP</t>
  </si>
  <si>
    <t xml:space="preserve">An Outputs report/position statement and recommendations has been prepared for PAG 27/08/19, and is subsequently to be taken to Executive Board. 
(Review pipeline, open call). </t>
  </si>
  <si>
    <t>An Outputs report/position statement and recommendations has been prepared for PAG 27/08/19, and is subsequently to be taken to Executive Board on 19/09/19.
(Review pipeline, open call).</t>
  </si>
  <si>
    <t>Key  "Red" rated risk level activities</t>
  </si>
  <si>
    <t xml:space="preserve">CDGD 21
</t>
  </si>
  <si>
    <t xml:space="preserve">CDGD 22
</t>
  </si>
  <si>
    <t>Programme Manager</t>
  </si>
  <si>
    <t>Deliverables</t>
  </si>
  <si>
    <t>Finances</t>
  </si>
  <si>
    <t>Reputation</t>
  </si>
  <si>
    <t>Lichfield Park</t>
  </si>
  <si>
    <t>AG</t>
  </si>
  <si>
    <t>Meaford</t>
  </si>
  <si>
    <t>Bericote Four Ashes</t>
  </si>
  <si>
    <t>Stafford Western Access Route</t>
  </si>
  <si>
    <t>A</t>
  </si>
  <si>
    <t>Etruria Valley</t>
  </si>
  <si>
    <t>AR</t>
  </si>
  <si>
    <t>LSTP (SoTCC &amp; SCC)</t>
  </si>
  <si>
    <t>Branston Locks</t>
  </si>
  <si>
    <t>Advanced Manufacturing Skills Hub - South Staffordshire College</t>
  </si>
  <si>
    <t>Advanced Manufacturing Skills Hub - Stafford College</t>
  </si>
  <si>
    <t>Advanced Manufacturing Skills Hub - JCB Academy</t>
  </si>
  <si>
    <t>Tamworth Enterprise Quarter</t>
  </si>
  <si>
    <t>G</t>
  </si>
  <si>
    <t>Leek Mill Heritage Quarter</t>
  </si>
  <si>
    <t>Rugeley Town Centre</t>
  </si>
  <si>
    <t>Friarsgate, Lichfield</t>
  </si>
  <si>
    <t>Economic Regeneration Programme</t>
  </si>
  <si>
    <t>ROF Featherstone</t>
  </si>
  <si>
    <t>Chatterley Valley West Site Access</t>
  </si>
  <si>
    <t>Redhill Business Park</t>
  </si>
  <si>
    <t>Keele Innovation Centre No.5 (IC5)</t>
  </si>
  <si>
    <t>I54 South Staffordshire Employment Site</t>
  </si>
  <si>
    <t>Lichfield Southern Bypass Phase 3</t>
  </si>
  <si>
    <t>Bericote Four Ashes Phase 2</t>
  </si>
  <si>
    <t>City East Link Road (formerly Hanley - Bentilee Link)</t>
  </si>
  <si>
    <t>Spode Works</t>
  </si>
  <si>
    <t>Keele Smart Innovation Hub</t>
  </si>
  <si>
    <t>Skills Capital Equipment Fund</t>
  </si>
  <si>
    <t>City Centre Access</t>
  </si>
  <si>
    <t>Churnet Works Small Business Units</t>
  </si>
  <si>
    <t>SME Expansion Support Programme</t>
  </si>
  <si>
    <t>Stoke-on-Trent Railway Station Power Upgrade</t>
  </si>
  <si>
    <t>Victoria Ground (Phase 2)</t>
  </si>
  <si>
    <t>Blythe Park Extension Infrastructure Project</t>
  </si>
  <si>
    <t>Stafford Gateway Strategic Land Acquisition</t>
  </si>
  <si>
    <t>Withdrawn</t>
  </si>
  <si>
    <t>SPMG</t>
  </si>
  <si>
    <t>ROF Featherstone - Strategic Employment Site</t>
  </si>
  <si>
    <t>RAG Rating PREVIOUS quarter</t>
  </si>
  <si>
    <t>Change to overall risk level in Q3</t>
  </si>
  <si>
    <t>Strategic 8</t>
  </si>
  <si>
    <t>Strategic 9</t>
  </si>
  <si>
    <t xml:space="preserve">Note Government advice and mitigations.
Government process to mitigate against impact on the economy. Internally: apply remote working proactices and other government advice to ensure contimued working of secretariat
</t>
  </si>
  <si>
    <t xml:space="preserve">The Interim Partnership Manager is now taking the CEO post through job evaluation in order to set the appropriate salary.  Job evaluation takes 20 working day after which Union agreement is required and then a recruitment process 
</t>
  </si>
  <si>
    <t xml:space="preserve">Quarterly spend reporting to the Audit &amp; Finance Group and the LEP Executive Board to highlight potential scheme/project slippage risks against the current CDGD Delivery Programme
Funding from withdrawn schemes has been reallocated . 
Funding agreements for high risk schemes which are due to commence and complete in year 2020/21 include monitoring plans linked to financial penalties.
An additional  funding agreement has been contracted to mitigate against further slippage or failure. </t>
  </si>
  <si>
    <t>Engage with BEIS - push for extension of timescales for spend
Lobby ministers
Engage with support groups such as LEP network</t>
  </si>
  <si>
    <t xml:space="preserve">Regular reviews are undertaken at SPMG.  Outcomes dashboard is produced to highlight any potential areas of concern at an early stage.
Open call prioritised on shovel ready schemes capable of delivering housing (and/or jobs) within LGF timescale.
Action to add on survey of Housing Approvals.
 Tightening of future funding agreements re timings and clawback will help to mitigate. Revised funding agreement drafted by Legal.
Close links are maintained with BEIS
</t>
  </si>
  <si>
    <t>Paper  taken to Board on 19/09/2019
Board requested that Notice letters are to be sent to lagging schemes, giving deadlines for position statements/progress reports; these have been brought to the Board Oct/Nov 2019
Quarterly ouput reporting is taken to Audit &amp; Finance Group, SPMG and Executive Board.  Forecasts are revised annually in Q1 - a deep dive into forecasting will take place April 2020</t>
  </si>
  <si>
    <t>Questions and issues have been escalated to BEIS, who are collating these in order to inform a response</t>
  </si>
  <si>
    <t>Strategic 7</t>
  </si>
  <si>
    <t xml:space="preserve">CDGD 25
</t>
  </si>
  <si>
    <t>LEP Geography Resolution</t>
  </si>
  <si>
    <t>RECRUITMENT OF CEO (interim in place currently)</t>
  </si>
  <si>
    <t>COVID 19 - impact resources /programme delivery / economy.</t>
  </si>
  <si>
    <t>Macroeconomic Impacts on Programmes
Brexit Implications / Recession / COVID Impacts.  Programmes could stall which would affect programmes not meeting its 2021 targets</t>
  </si>
  <si>
    <t>CDGD Programme slippage missing Mar 2021 deadline - LEP missing Growth Deal Objective and reputational damage impacting future funding</t>
  </si>
  <si>
    <t>4 schemes (2 very large) in programme may not spend grant allocation by Mar'21 deadline. Impacts output and loss of grant</t>
  </si>
  <si>
    <t>COVID 19 Coronavirus - impact on programme delivery; impact on schemes' ability to spend LGF grant within deadline if work is delayed or halted.</t>
  </si>
  <si>
    <t>SSLEP Programme Risk Management - April 2020</t>
  </si>
  <si>
    <t>RAG Rating Q4 19/20</t>
  </si>
  <si>
    <r>
      <t xml:space="preserve">PROJECT - overall RAG rating of scheme 
(updated quarterly to align with BEIS reporting)
</t>
    </r>
    <r>
      <rPr>
        <b/>
        <sz val="12"/>
        <color rgb="FFFF0000"/>
        <rFont val="Arial"/>
        <family val="2"/>
      </rPr>
      <t>NOTE: the full impact of Covid and government response re extending spend/delivery deadlines are not yet known and not reflected here</t>
    </r>
  </si>
  <si>
    <t xml:space="preserve">Plans to allocate remaining ESIF allocations for LEP areas through ERDF and ESF National Reserve Fund calls have now been put on hold in favour of re-orientating remaining funds to align with national priorities, as part of the EU's COVID-19 response package. For the UK this means that funds will target te three highest government priorities as part of their response to COVID-19, namely supporting the NHS, helping businesses and self employed and employment measures to help those in work retain their jobs. Whilst all of these measures are likely to benefit the SSLEP area, remaining priojects and programmes planned for the National Reserve Fund calls that don't feature in these three priorities are now unable to bid for ESIF Funding   </t>
  </si>
  <si>
    <t>Need to follow emerging guidance on re-orientation of ESIF funds and ensure government priorities benefit the SSLEP area</t>
  </si>
  <si>
    <t>Continue to monitor and advise via ESIF Committee and SSLEP Executive Board</t>
  </si>
  <si>
    <t>Impact</t>
  </si>
  <si>
    <t>The LEP is continuing to strengthen its performance, through developing &amp; delivering a new Improvement Plan for 20/21.  The CEO recruitment and the development of the new Communications Plan are underway.  The Chair &amp; interim Partnership Manager contribute to recovery planning through weekly regional LEP meetings and feed into Network work directly and through the regional grouping. The SSLEP Covid Taskforce enables partners discussion &amp; coordination on recovery, renewal &amp; resilience work.</t>
  </si>
  <si>
    <t xml:space="preserve">In the light of the unprecedented Covid-19 crisis, its economic impacts and the requirement for an emergency package of support for business, the new Government must refocus to address new challenges through adoption of new policy positions, initiatives &amp; delivery mechanisms. Ministers are considering a range of new policy options. LEPs are vulnerable to the policy outcomes and this inability to move/lack of self-determination presents a unique risk for the company and limits the ability to plan for the future. </t>
  </si>
  <si>
    <t>The LEP is working with the LEP Network in articulating the added value from LEPs in supporting recovery planning, providing business expertise on how to remobilise supply chains and stimulate demand. Through its Annual Performance Review outcomes, SSLEP has verified its transformational improvements across governance, accountable systems &amp; processes and the capacity &amp; capability of its Board and Secretariat and, working together &amp; using strengths of all partners, can demonstrate our readiness to take on the current challenges and deliver economic recovery &amp; growth across SSLEP.</t>
  </si>
  <si>
    <t>ESIF 5</t>
  </si>
  <si>
    <r>
      <t xml:space="preserve">BEIS has reported that Minister will now determine geographies.
03/04/19 Minister asked LEPs to revisit opportunity to reach agreement locally &amp; meet with him in May to review.  
The most recent date that Acting Chair has liaised with govt was by letter to BEIS &amp; MHCLG in October 2019.  Govt has requested a further position statement on local resolution by 12 Dec 2019. All District Council partners agreed to become Board Directors/Alternates in June 2019, although, as of 4 Dec 2019 Cannock Chase DC has written to former Ministers (Berry &amp; Nahawi) stating a preference to be included in GBSLEP only.   A further letter has been received from Ministers (Berry &amp; Nahawi) requesting that LEPs make a further attempt at local resolution and report back by 27 February 2020. A meeting has been held between SSLEP and GBSLEP &amp; WLEP Chairs on 19 February 2020 </t>
    </r>
    <r>
      <rPr>
        <sz val="10"/>
        <color rgb="FFFF0000"/>
        <rFont val="Arial"/>
        <family val="2"/>
      </rPr>
      <t>and resulted in a further letter send advising that local resolution was not possible. Ministerial response is now likely to be aligned with the publication of the Devolution White Paper however removal of overlaps continues to be govt policy.</t>
    </r>
  </si>
  <si>
    <r>
      <rPr>
        <sz val="10"/>
        <color rgb="FFFF0000"/>
        <rFont val="Arial"/>
        <family val="2"/>
      </rPr>
      <t>Job evaluation has been completed. The Chair &amp; CEO have undertaken investigations into the current market and preparations are underway to advertise the post.</t>
    </r>
    <r>
      <rPr>
        <sz val="10"/>
        <rFont val="Arial"/>
        <family val="2"/>
      </rPr>
      <t xml:space="preserve"> Approval to Consider potential to extend interim Partnership Manager contract or alternative arrangements in the event of delays in appointing CEO.</t>
    </r>
  </si>
  <si>
    <t xml:space="preserve">SSLEP Secretariat has a business continuity plan in place and this is working well so far.  The Programme Manager is assessing the impact upon current programme delivery ensuring that 20/21 spend profiles are as accurate as possible and keeping in touch with BEIS on key issues arising. 
At LEP Board of 19 March 2020, the LIS Implementation Sub Groups were charged with identifying immediate, short &amp; medium term actions for inclusion in recovering planning. Data and intelligence is being gathered by the full range of LEP partners in order to ensure a detailed understanding of economic impacts are available in considering required actions.  </t>
  </si>
  <si>
    <r>
      <t xml:space="preserve">Jobs (5000) and Houses (10000)  CDGD target by Mar 2021 could be missed. Reputational damage impacting future funding.  </t>
    </r>
    <r>
      <rPr>
        <sz val="10"/>
        <color rgb="FFFF0000"/>
        <rFont val="Arial"/>
        <family val="2"/>
      </rPr>
      <t>Delays due to Covid increase this risk.</t>
    </r>
  </si>
  <si>
    <r>
      <t xml:space="preserve"> - Churnet Works has now withdrawn (21/08/19).
 - CCAP - Notice letter sent 27/09/19. Response letter received from SoTCC, (Exec Board agenda for 17/10/19) provided reassurance that spend/delivery targets could be met. Spend is due to recommence in Q4 19/20
 - CELR business case was  approved by Exec Board subject to T&amp;C's and Monitoring Plan including penalty milestones - these have been drafted . Funding agreement now signed
 - Etruria brought a report to Exec Board on 21/11/19.  All elements of the business case have been submitted to DfT - awaiting outcome of business appraisal by DfT.  
</t>
    </r>
    <r>
      <rPr>
        <sz val="10"/>
        <color rgb="FFFF0000"/>
        <rFont val="Arial"/>
        <family val="2"/>
      </rPr>
      <t xml:space="preserve"> - - Etruria Valley -  All elements of the business case have been APPROVED by DfT.  Funding agreement and monitoring plan is to be drawn up.   
The 2 very large schemes are now contracted or in contracting, but Covid makes delivery within timescale uncertain</t>
    </r>
  </si>
  <si>
    <t>Comment added where RAG status has changed</t>
  </si>
  <si>
    <t xml:space="preserve">Claiming grant quarterly but no progress report provided since March 2019. </t>
  </si>
  <si>
    <t>These franchises have had programmes locked - they're checking if they are allowed to proceed with this</t>
  </si>
  <si>
    <t>Housing doing well but commercial side is not happening despite some interest</t>
  </si>
  <si>
    <t>Spend was to have recommenced in Q4 but programme appears to be further delayed.</t>
  </si>
  <si>
    <t>Approved by DfT but still needs to be contracted and delivered in a very tight timeframe.</t>
  </si>
  <si>
    <t>No progress. To be raised at SPMG</t>
  </si>
  <si>
    <t>Group Assigned to</t>
  </si>
  <si>
    <t>Exec Board</t>
  </si>
  <si>
    <t>Audit &amp; Finance</t>
  </si>
  <si>
    <t>Delivery</t>
  </si>
  <si>
    <t>Programme</t>
  </si>
  <si>
    <t>No</t>
  </si>
  <si>
    <t>Type</t>
  </si>
  <si>
    <t>Severity</t>
  </si>
  <si>
    <t>Date Id</t>
  </si>
  <si>
    <t>Author</t>
  </si>
  <si>
    <t xml:space="preserve">Area </t>
  </si>
  <si>
    <t>Risk Owner</t>
  </si>
  <si>
    <t>Deadline</t>
  </si>
  <si>
    <t>Description</t>
  </si>
  <si>
    <t>Mitigating action</t>
  </si>
  <si>
    <t>Last Updated</t>
  </si>
  <si>
    <t>Status</t>
  </si>
  <si>
    <t>Severe</t>
  </si>
  <si>
    <t>SSLEP PAG</t>
  </si>
  <si>
    <t>SSLEP Chair</t>
  </si>
  <si>
    <t>Immediate</t>
  </si>
  <si>
    <t>Moderate</t>
  </si>
  <si>
    <t>SPMG Chair</t>
  </si>
  <si>
    <t>GPF Panel</t>
  </si>
  <si>
    <t>Delays in producing outputs mean that schemes will not meet the LEP targets or will need to deliver outputs against high targets in the later part of the monitoring period. This could be potentially detrimental to future allocations of government funding to the SSLEP</t>
  </si>
  <si>
    <t>The LEP is not likely to meet March 2021 outputs targets.  The gap between output forecasts and output actuals is increasing, particularly regarding historical infrastructure schemes.  Some schemes are very far from where they should be in terms of outputs targets.  Forecasting is revised each year;   reporting does not highlight the slippage that is built into forecasting year on year, it just shows performance against the revised (amended) figures, pushing higher targets further down the line. This issue will be further increased by Covid, although Covid has not caused the delays accrued in previous years.</t>
  </si>
  <si>
    <t>GBF</t>
  </si>
  <si>
    <t>GBF1</t>
  </si>
  <si>
    <t xml:space="preserve">There is a risk that the forecast benefits of the District Heat Network may not be fulfilled due to the low price of natural gas. </t>
  </si>
  <si>
    <t>Benefits realisation</t>
  </si>
  <si>
    <t>Financial/
reputational</t>
  </si>
  <si>
    <t>As a result of assigned schemes delivery timescales slipping, there is a risk that the CDGD planned investment will not be achieved by March 2021,   Covid increases this risk.</t>
  </si>
  <si>
    <t>The impact would be that the LEP fails to deliver its agreed Growth Deal objectives, leading to reputational impact and jeopardising future investment.</t>
  </si>
  <si>
    <t>Audit &amp; Finance Committee have asked for more detail to understand the impact and scale of the risk, given that this is the SSLEP flagship scheme.</t>
  </si>
  <si>
    <t xml:space="preserve">If DHN is not competitive on price, customers will not be attracted and the forecast volumes of customers will not be achieved. </t>
  </si>
  <si>
    <t>Jon Rouse</t>
  </si>
  <si>
    <t>Stoke City Council</t>
  </si>
  <si>
    <t>Andrew Briggs</t>
  </si>
  <si>
    <t>There is a risk that the SSLEP programme of Getting Building Fund schemes may not achieve full grant spend by March 2022 deadline.</t>
  </si>
  <si>
    <t xml:space="preserve">Funding Agreements include claw-back arrangements. A reserve list of contingency schemes has been approved by SPMG (subject to business case appraisals); subject to government approval and SPMG approval, funding could be redirected to a contingency scheme if any scheme should fail to start or fail to progress.
Quarterly reports will be taken to SPMG and to Exec Board.  </t>
  </si>
  <si>
    <t>CDGD 26</t>
  </si>
  <si>
    <t>City Deal agreement between SoTCC and BEIS</t>
  </si>
  <si>
    <t>Board</t>
  </si>
  <si>
    <t>RISKS</t>
  </si>
  <si>
    <t>ISSUES</t>
  </si>
  <si>
    <t>Minor</t>
  </si>
  <si>
    <t>Total risks by group assigned</t>
  </si>
  <si>
    <t>GBF2</t>
  </si>
  <si>
    <t>There is a risk that the SSLEP programme of Getting Building Fund schemes may not achieve forecast outputs</t>
  </si>
  <si>
    <t>Monitor spend and review spend forecasts regularly with scheme leads.
Spend profile is included in the funding agrement</t>
  </si>
  <si>
    <t>Outputs profile is included in the funding agreement</t>
  </si>
  <si>
    <t xml:space="preserve">Quarterly grant spend profiling in place for all CDGD projects.
</t>
  </si>
  <si>
    <t xml:space="preserve"> The impact of this could be reputational damage to SSLEP and could impact negatively on future funding allocations made available to the LEP by government..</t>
  </si>
  <si>
    <t xml:space="preserve"> The impact of this could be potential withdrawal by government of unspent funding, resulting in loss of funding to Staffordshire and reputational damage to SSLEP.  It could also impact on future government funding allocations to SSLEP.</t>
  </si>
  <si>
    <t>29.10.20</t>
  </si>
  <si>
    <t>Finance
Reputation</t>
  </si>
  <si>
    <t xml:space="preserve">Any LGF funding that is not spent by March 2021 would be lost.  </t>
  </si>
  <si>
    <r>
      <t xml:space="preserve">Following flooding this summer, a review of flood risk/behaviour in Stoke town centre has caused the EA to redesign the solution for the </t>
    </r>
    <r>
      <rPr>
        <u/>
        <sz val="8"/>
        <rFont val="Arial"/>
        <family val="2"/>
      </rPr>
      <t xml:space="preserve">Stoke Flood Alleviation scheme. </t>
    </r>
    <r>
      <rPr>
        <sz val="8"/>
        <rFont val="Arial"/>
        <family val="2"/>
      </rPr>
      <t xml:space="preserve"> This has delayed the scheme and the forecast </t>
    </r>
    <r>
      <rPr>
        <u/>
        <sz val="8"/>
        <rFont val="Arial"/>
        <family val="2"/>
      </rPr>
      <t>LGF spend</t>
    </r>
    <r>
      <rPr>
        <sz val="8"/>
        <rFont val="Arial"/>
        <family val="2"/>
      </rPr>
      <t xml:space="preserve"> in Q2 did not occur. It is not certain what the new costs will be or if the £1.2m LGF grant will be spent before the March 2021 deadline.  No plans or spend forecasts are available yet; dates are unknown.  </t>
    </r>
    <r>
      <rPr>
        <i/>
        <sz val="8"/>
        <rFont val="Arial"/>
        <family val="2"/>
      </rPr>
      <t>(It should be noted that the EA are directly managing the scheme - SoTCC only provides a vehicle for LGF the funding flow).</t>
    </r>
  </si>
  <si>
    <t>Date updated or reviewed</t>
  </si>
  <si>
    <t>SPMG reviewed outputs and forecasting again in August and took a paper to Audit &amp; Finance Committee/ Board in September.
A presentation was given to SPMG by Jon Vining, detailing the issues that lie behind the issue regarding the historic infrastructure schemes.
Mapping of outputs forecasting from 2021-25 has taken place.</t>
  </si>
  <si>
    <t>issue 
CDGD</t>
  </si>
  <si>
    <t>Profile Finance Report tracker in place; 20/21 quarterly profile in place</t>
  </si>
  <si>
    <t xml:space="preserve">GBF programme is in very early stages. Business cases are being appraised by independent appraisers.  
Outputs targets are included in the funding agreement.
</t>
  </si>
  <si>
    <t>Risks</t>
  </si>
  <si>
    <t>Programme manager</t>
  </si>
  <si>
    <t>Finance
Delivery</t>
  </si>
  <si>
    <t>The LEP has no visibility of progress of this scheme and no sight of the scale of any further slippage, making it difficult to plan mitigation or to know whether to put mitigation in place immediately.  As the deadline approaches (March 2021), the window to divert funding to mitigating schemes reduces and any unspent funding could be lost to the LEP.</t>
  </si>
  <si>
    <t>GBF3</t>
  </si>
  <si>
    <t>Shire Hall Business Hub scheme - there is a risk that the business model may not fully deliver, or may not maximise, the full potential of the solution and outputs.</t>
  </si>
  <si>
    <t>The impact could be missed opportunities in supporting local businesses in an innovative and flexible way, and failing to fully meet workplace needs post-Covid. The full potential of the Business Hub may not be achieved.</t>
  </si>
  <si>
    <t>Alun Rogers</t>
  </si>
  <si>
    <t>Shire Hall Steering Group</t>
  </si>
  <si>
    <t>GBF4</t>
  </si>
  <si>
    <t>The impact could be reputational damage to SSLEP if the scheme fails to progress and subsequent delays impact on the ability of the SSLEP to reallocate the funding to contingency schemes within a timescale that allows these schemes to progress. As this is 1/5th of the total GBF allocation, the impact could be compounded if any other priority or contingency schemes fail to progress.</t>
  </si>
  <si>
    <t>Chair of SPMG</t>
  </si>
  <si>
    <r>
      <t xml:space="preserve"> 
</t>
    </r>
    <r>
      <rPr>
        <sz val="8"/>
        <rFont val="Arial"/>
        <family val="2"/>
      </rPr>
      <t>CDGD</t>
    </r>
  </si>
  <si>
    <r>
      <t xml:space="preserve">
</t>
    </r>
    <r>
      <rPr>
        <sz val="8"/>
        <rFont val="Arial"/>
        <family val="2"/>
      </rPr>
      <t>CDGD</t>
    </r>
  </si>
  <si>
    <t xml:space="preserve">(Exec Board)
SPMG
</t>
  </si>
  <si>
    <t>SPMG  Chair</t>
  </si>
  <si>
    <t xml:space="preserve">Maintain visibility of the ongoing business model of the service.  AR is to seek an SSLEP Board member volunteer to represent the LEP on the Shire Hall Steering Group.
</t>
  </si>
  <si>
    <t xml:space="preserve">The DHN lead brought a presentation to Executive Board on 17/11/20. The scheme is progressing with the infrastructure stage.  SoTCC are to commission a market report on fuel prices next year. The scheme will bring a further report to SSLEP Board in the next financial year.
</t>
  </si>
  <si>
    <t xml:space="preserve">
GBF approval processes (government)
GBF approval process (SPMG)
</t>
  </si>
  <si>
    <t xml:space="preserve">Drakelow Park is a complex scheme, shared by two LEPS.  It has been allocated £5,050,000 GBF by SSLEP (21% of SSLEP's total GBF allocation).  SSLEP GBF will be passported to D2N2 who will manage, monitor the scheme and report all outputs. However, no business case has been produced to date.  There is a risk that the scheme may not be able to progress within the GBF spend window. </t>
  </si>
  <si>
    <t>Developments are expected shortly. SPMG will review in January.</t>
  </si>
  <si>
    <t xml:space="preserve">SPMG </t>
  </si>
  <si>
    <r>
      <t xml:space="preserve">Verbal communication from EA in December, proposing to reduce level of funding by £700,000. The scheme would still be completed but remaining funding would come from an alternative source to bridge the gap. Outputs would remain the same. Confirmation in writing  has been requested but not received yet.  SoTCC are currently in dialogue with the EA regarding spending the 700,000 pounds on related elements of the same scheme if they are within scope.  </t>
    </r>
    <r>
      <rPr>
        <u/>
        <sz val="8"/>
        <rFont val="Arial"/>
        <family val="2"/>
      </rPr>
      <t>SPMG decision 11/01/21</t>
    </r>
    <r>
      <rPr>
        <sz val="8"/>
        <rFont val="Arial"/>
        <family val="2"/>
      </rPr>
      <t>: Stoke to see if there are any schemes that will allow us to legitimately spend money within the Stoke flood scheme.  If there are no legitimate schemes, the funding will be diverted to i54WE</t>
    </r>
  </si>
  <si>
    <t xml:space="preserve">There is an issue in determining the extent of mitigation required for LGF underspend/slippage due to lack of visibility of scheme progress.  LGF grant was diverted from the City East Link Road scheme following the BEIS review in June 2020 as CELR could not forecast spend within deadline.  
A further underspend of around £678,000 is forecast, although this may change.  Currently forecasting that this could be spent in Q1 of 2021/22.  </t>
  </si>
  <si>
    <t xml:space="preserve">
The CELR lead has now provided a progress report and a revised monitoring/spend plan.  Some LGF is forecast to be spent slightly beyond the LGF deadline due to the impact of Covid and discovery of old mine workings on one of the two sections of the scheme. Discussions are taking place with SoTCC around the possible options of off-setting this against an other legitimate Stoke LGF scheme - a paper is to come to SPMG on 1st Feb.
</t>
  </si>
  <si>
    <t xml:space="preserve">
There is the potential for i54WE to soak up another £1.7m of underspend (originally more, but i54WE now has £3m GBF funding allocated)  if further slippage occurs.  In addition to i54WE, the S151 presented a paper to SPMG on 29/10/20, detailing further mitigation via other active LGF schemes that could quickly absord any underspend.  The report was provided to Audit &amp; Finance Committee to provide assurance that mitigation is in place.  Further detail was provided by the S151.
In January, SPMG agreed that SoTCC was to investigate options to off-set underspend from an SoTCC scheme (CELR) against other legitimate approved/active SoTCC LGF schemes that could spend the grant within timescale.</t>
  </si>
  <si>
    <t>As part of the baseline report to BEIS, schemes have been asked to submit a quarterly spend profile. These are being included in the funding agreements. The baseline report to BEIS was submitted 26/11/20.  
As at January 2021: 7 schemes are contractually committed, 2 contracts are in draft and pending completion, 1 scheme is approved and will go into contracting shortly. Drakelow GBF will be passported to D2N2 on approval of the D2N2 business case. One scheme has withdrawn (£190k). Contingency schemes have been appraised and approved by SPMG, should funding become available, although chnages are subject to MHCLG change process.</t>
  </si>
  <si>
    <t xml:space="preserve">AR is to seek an SSLEP Board member volunteer to represent the LEP on the Shire Hall Steering Group.  MP confirmed that he has received messages regarding dates for these meetings.  </t>
  </si>
  <si>
    <t xml:space="preserve">
GBF</t>
  </si>
  <si>
    <t>Links are being maintained with Drakelow Steering Group and D2N2.  A report by Tom Goshawk, Head of Capital Programmes at D2N2, was brought to SPMG on 11/01/21, stating that D2N2 Officers and Investment Board are confident that the scheme will deliver on spend and outcomes and that they remain supportive of the investment to be made.</t>
  </si>
  <si>
    <t>SSLEP CDGD -  Risk Register</t>
  </si>
  <si>
    <t>SSLEP CDGD Issues Log - 20/01/2021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</si>
</sst>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409]d\-mmm\-yyyy;@"/>
  </numFmts>
  <fonts count="27" x14ac:knownFonts="1">
    <font>
      <sz val="10"/>
      <name val="Arial"/>
    </font>
    <font>
      <b/>
      <sz val="10"/>
      <name val="Arial"/>
      <family val="2"/>
    </font>
    <font>
      <sz val="9"/>
      <name val="Arial"/>
      <family val="2"/>
    </font>
    <font>
      <b/>
      <sz val="9"/>
      <name val="Arial"/>
      <family val="2"/>
    </font>
    <font>
      <b/>
      <sz val="12"/>
      <name val="Arial"/>
      <family val="2"/>
    </font>
    <font>
      <sz val="10"/>
      <name val="Arial"/>
      <family val="2"/>
    </font>
    <font>
      <sz val="10"/>
      <color indexed="23"/>
      <name val="Arial"/>
      <family val="2"/>
    </font>
    <font>
      <b/>
      <sz val="10"/>
      <color indexed="9"/>
      <name val="Arial"/>
      <family val="2"/>
    </font>
    <font>
      <b/>
      <sz val="9"/>
      <color indexed="9"/>
      <name val="Arial"/>
      <family val="2"/>
    </font>
    <font>
      <b/>
      <sz val="10"/>
      <color indexed="8"/>
      <name val="Arial"/>
      <family val="2"/>
    </font>
    <font>
      <sz val="10"/>
      <color indexed="8"/>
      <name val="Arial"/>
      <family val="2"/>
    </font>
    <font>
      <sz val="12"/>
      <name val="Arial"/>
      <family val="2"/>
    </font>
    <font>
      <b/>
      <sz val="16"/>
      <name val="Arial"/>
      <family val="2"/>
    </font>
    <font>
      <b/>
      <sz val="12"/>
      <color theme="1"/>
      <name val="Arial"/>
      <family val="2"/>
    </font>
    <font>
      <sz val="8"/>
      <name val="Arial"/>
      <family val="2"/>
    </font>
    <font>
      <b/>
      <sz val="10"/>
      <color rgb="FFFF0000"/>
      <name val="Arial"/>
      <family val="2"/>
    </font>
    <font>
      <b/>
      <sz val="12"/>
      <color rgb="FFFF0000"/>
      <name val="Arial"/>
      <family val="2"/>
    </font>
    <font>
      <sz val="10"/>
      <color rgb="FFFF0000"/>
      <name val="Arial"/>
      <family val="2"/>
    </font>
    <font>
      <sz val="8"/>
      <color indexed="10"/>
      <name val="Arial"/>
      <family val="2"/>
    </font>
    <font>
      <sz val="8"/>
      <color indexed="9"/>
      <name val="Arial"/>
      <family val="2"/>
    </font>
    <font>
      <sz val="8"/>
      <color indexed="8"/>
      <name val="Arial"/>
      <family val="2"/>
    </font>
    <font>
      <b/>
      <sz val="16"/>
      <color rgb="FF002060"/>
      <name val="Arial"/>
      <family val="2"/>
    </font>
    <font>
      <b/>
      <sz val="8"/>
      <name val="Arial"/>
      <family val="2"/>
    </font>
    <font>
      <b/>
      <sz val="8"/>
      <color indexed="8"/>
      <name val="Arial"/>
      <family val="2"/>
    </font>
    <font>
      <i/>
      <sz val="8"/>
      <name val="Arial"/>
      <family val="2"/>
    </font>
    <font>
      <u/>
      <sz val="8"/>
      <name val="Arial"/>
      <family val="2"/>
    </font>
    <font>
      <b/>
      <sz val="8"/>
      <color rgb="FFFF0000"/>
      <name val="Arial"/>
      <family val="2"/>
    </font>
  </fonts>
  <fills count="17">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18"/>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9D9D9"/>
        <bgColor rgb="FF000000"/>
      </patternFill>
    </fill>
    <fill>
      <patternFill patternType="solid">
        <fgColor theme="8" tint="0.39997558519241921"/>
        <bgColor indexed="64"/>
      </patternFill>
    </fill>
    <fill>
      <patternFill patternType="solid">
        <fgColor theme="8" tint="0.39997558519241921"/>
        <bgColor rgb="FF000000"/>
      </patternFill>
    </fill>
    <fill>
      <patternFill patternType="solid">
        <fgColor theme="8" tint="0.39997558519241921"/>
        <bgColor theme="4" tint="0.79998168889431442"/>
      </patternFill>
    </fill>
    <fill>
      <patternFill patternType="solid">
        <fgColor theme="0" tint="-0.249977111117893"/>
        <bgColor rgb="FF000000"/>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7"/>
      </left>
      <right style="thin">
        <color indexed="27"/>
      </right>
      <top style="thin">
        <color indexed="27"/>
      </top>
      <bottom/>
      <diagonal/>
    </border>
    <border>
      <left/>
      <right style="thin">
        <color indexed="27"/>
      </right>
      <top style="thin">
        <color indexed="27"/>
      </top>
      <bottom/>
      <diagonal/>
    </border>
    <border>
      <left style="thin">
        <color indexed="64"/>
      </left>
      <right/>
      <top style="thin">
        <color indexed="64"/>
      </top>
      <bottom style="thin">
        <color indexed="27"/>
      </bottom>
      <diagonal/>
    </border>
    <border>
      <left/>
      <right/>
      <top style="thin">
        <color indexed="64"/>
      </top>
      <bottom style="thin">
        <color indexed="27"/>
      </bottom>
      <diagonal/>
    </border>
    <border>
      <left style="thin">
        <color indexed="64"/>
      </left>
      <right style="thin">
        <color indexed="27"/>
      </right>
      <top style="thin">
        <color indexed="27"/>
      </top>
      <bottom/>
      <diagonal/>
    </border>
    <border>
      <left style="thin">
        <color indexed="27"/>
      </left>
      <right/>
      <top style="thin">
        <color indexed="64"/>
      </top>
      <bottom style="thin">
        <color indexed="27"/>
      </bottom>
      <diagonal/>
    </border>
    <border>
      <left/>
      <right style="thin">
        <color indexed="64"/>
      </right>
      <top style="thin">
        <color indexed="64"/>
      </top>
      <bottom style="thin">
        <color indexed="27"/>
      </bottom>
      <diagonal/>
    </border>
    <border>
      <left/>
      <right style="thin">
        <color indexed="27"/>
      </right>
      <top style="thin">
        <color indexed="64"/>
      </top>
      <bottom style="thin">
        <color indexed="2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154">
    <xf numFmtId="0" fontId="0" fillId="0" borderId="0" xfId="0"/>
    <xf numFmtId="0" fontId="0" fillId="0" borderId="0" xfId="0" applyBorder="1" applyAlignment="1">
      <alignment vertical="top" wrapText="1"/>
    </xf>
    <xf numFmtId="0" fontId="0" fillId="0" borderId="0" xfId="0" applyBorder="1" applyAlignment="1">
      <alignment horizontal="center" vertical="top" wrapText="1"/>
    </xf>
    <xf numFmtId="0" fontId="4" fillId="0" borderId="0" xfId="0" applyFont="1" applyBorder="1" applyAlignment="1">
      <alignment vertical="top"/>
    </xf>
    <xf numFmtId="0" fontId="3" fillId="0" borderId="1" xfId="0" applyFont="1" applyBorder="1" applyAlignment="1" applyProtection="1">
      <alignment horizontal="center" vertical="top" wrapText="1"/>
      <protection locked="0"/>
    </xf>
    <xf numFmtId="0" fontId="5" fillId="0" borderId="1" xfId="0" applyFont="1" applyBorder="1" applyAlignment="1">
      <alignment vertical="top" wrapText="1"/>
    </xf>
    <xf numFmtId="0" fontId="0" fillId="0" borderId="1" xfId="0"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horizontal="center" vertical="top"/>
    </xf>
    <xf numFmtId="0" fontId="0" fillId="0" borderId="0" xfId="0" applyBorder="1" applyAlignment="1" applyProtection="1">
      <alignment vertical="top" wrapText="1"/>
      <protection locked="0"/>
    </xf>
    <xf numFmtId="164" fontId="0" fillId="0" borderId="0" xfId="0" applyNumberForma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0" fillId="0" borderId="0" xfId="0" applyBorder="1" applyAlignment="1" applyProtection="1">
      <alignment wrapText="1"/>
      <protection locked="0"/>
    </xf>
    <xf numFmtId="0" fontId="11" fillId="0" borderId="0" xfId="0" applyFont="1" applyBorder="1" applyAlignment="1" applyProtection="1">
      <alignment vertical="top"/>
      <protection locked="0"/>
    </xf>
    <xf numFmtId="164" fontId="0" fillId="0" borderId="0" xfId="0" applyNumberFormat="1"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6" fillId="3" borderId="0" xfId="0" applyFont="1" applyFill="1" applyBorder="1" applyAlignment="1" applyProtection="1">
      <alignment vertical="top" wrapText="1"/>
      <protection locked="0"/>
    </xf>
    <xf numFmtId="164" fontId="0" fillId="3" borderId="0" xfId="0" applyNumberForma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0" xfId="0" applyFill="1" applyBorder="1" applyAlignment="1" applyProtection="1">
      <alignment horizontal="left" vertical="top" wrapText="1"/>
      <protection locked="0"/>
    </xf>
    <xf numFmtId="9" fontId="0" fillId="3" borderId="0" xfId="0" applyNumberFormat="1" applyFill="1" applyBorder="1" applyAlignment="1" applyProtection="1">
      <alignment horizontal="left" vertical="top" wrapText="1"/>
      <protection locked="0"/>
    </xf>
    <xf numFmtId="0" fontId="0" fillId="3" borderId="0" xfId="0" applyFill="1" applyBorder="1" applyAlignment="1" applyProtection="1">
      <alignment horizontal="center" vertical="top" wrapText="1"/>
      <protection locked="0"/>
    </xf>
    <xf numFmtId="0" fontId="1" fillId="0" borderId="0" xfId="0" applyFont="1" applyBorder="1" applyAlignment="1" applyProtection="1">
      <alignment vertical="top" wrapText="1"/>
      <protection locked="0"/>
    </xf>
    <xf numFmtId="164" fontId="1" fillId="0" borderId="0" xfId="0" applyNumberFormat="1" applyFont="1" applyBorder="1" applyAlignment="1" applyProtection="1">
      <alignment vertical="top"/>
      <protection locked="0"/>
    </xf>
    <xf numFmtId="0" fontId="7" fillId="4" borderId="7" xfId="0" applyFont="1" applyFill="1" applyBorder="1" applyAlignment="1" applyProtection="1">
      <alignment horizontal="center" vertical="center" wrapText="1"/>
    </xf>
    <xf numFmtId="164" fontId="7" fillId="4" borderId="3" xfId="0" applyNumberFormat="1"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9" fontId="7" fillId="4" borderId="3" xfId="0" applyNumberFormat="1" applyFont="1" applyFill="1" applyBorder="1" applyAlignment="1" applyProtection="1">
      <alignment horizontal="center" vertical="center" textRotation="90" wrapText="1"/>
    </xf>
    <xf numFmtId="0" fontId="7" fillId="4" borderId="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2" fillId="0" borderId="1"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wrapText="1"/>
      <protection locked="0"/>
    </xf>
    <xf numFmtId="0" fontId="9" fillId="2" borderId="6" xfId="0" applyFont="1" applyFill="1" applyBorder="1" applyAlignment="1" applyProtection="1">
      <alignment horizontal="center" vertical="center" wrapText="1"/>
      <protection locked="0"/>
    </xf>
    <xf numFmtId="165" fontId="1" fillId="0" borderId="0" xfId="0" quotePrefix="1" applyNumberFormat="1" applyFont="1" applyBorder="1" applyAlignment="1" applyProtection="1">
      <alignment horizontal="left" vertical="top"/>
      <protection locked="0"/>
    </xf>
    <xf numFmtId="0" fontId="9" fillId="2" borderId="6" xfId="0" applyFont="1" applyFill="1" applyBorder="1" applyAlignment="1" applyProtection="1">
      <alignment horizontal="center" vertical="center" wrapText="1"/>
      <protection locked="0"/>
    </xf>
    <xf numFmtId="0" fontId="1" fillId="0" borderId="0" xfId="0" applyFont="1"/>
    <xf numFmtId="0" fontId="1" fillId="7" borderId="0" xfId="0" applyFont="1" applyFill="1"/>
    <xf numFmtId="0" fontId="5" fillId="0" borderId="0" xfId="0" applyFont="1"/>
    <xf numFmtId="17" fontId="1" fillId="0" borderId="0" xfId="0" applyNumberFormat="1" applyFont="1"/>
    <xf numFmtId="17" fontId="0" fillId="0" borderId="0" xfId="0" applyNumberForma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Fill="1" applyBorder="1" applyAlignment="1" applyProtection="1">
      <alignment horizontal="right" vertical="center" wrapText="1"/>
      <protection locked="0"/>
    </xf>
    <xf numFmtId="0" fontId="15" fillId="0" borderId="1" xfId="0" applyFont="1" applyBorder="1" applyAlignment="1">
      <alignment horizontal="center" vertical="center" wrapText="1"/>
    </xf>
    <xf numFmtId="0" fontId="12" fillId="0" borderId="0" xfId="0" applyFont="1"/>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0" borderId="13" xfId="1" applyFont="1" applyBorder="1" applyAlignment="1">
      <alignment vertical="center" wrapText="1"/>
    </xf>
    <xf numFmtId="0" fontId="13" fillId="0" borderId="14" xfId="1" applyFont="1" applyBorder="1" applyAlignment="1">
      <alignment horizontal="center"/>
    </xf>
    <xf numFmtId="0" fontId="13" fillId="0" borderId="14" xfId="1" applyFont="1" applyBorder="1" applyAlignment="1">
      <alignment horizontal="center" wrapText="1"/>
    </xf>
    <xf numFmtId="0" fontId="5" fillId="0" borderId="0" xfId="1"/>
    <xf numFmtId="0" fontId="5" fillId="0" borderId="1" xfId="1" applyBorder="1"/>
    <xf numFmtId="0" fontId="5" fillId="8" borderId="1" xfId="1" applyFill="1" applyBorder="1" applyAlignment="1">
      <alignment vertical="center"/>
    </xf>
    <xf numFmtId="0" fontId="5" fillId="9" borderId="1" xfId="1" applyFill="1" applyBorder="1" applyAlignment="1">
      <alignment horizontal="center" vertical="center"/>
    </xf>
    <xf numFmtId="0" fontId="5" fillId="0" borderId="1" xfId="1" applyBorder="1" applyAlignment="1">
      <alignment vertical="center"/>
    </xf>
    <xf numFmtId="0" fontId="5" fillId="10" borderId="1" xfId="1" applyFill="1" applyBorder="1"/>
    <xf numFmtId="0" fontId="5" fillId="12" borderId="1" xfId="1" applyFill="1" applyBorder="1" applyAlignment="1">
      <alignment horizontal="center" vertical="center"/>
    </xf>
    <xf numFmtId="0" fontId="5" fillId="11" borderId="1" xfId="1" applyFill="1" applyBorder="1" applyAlignment="1">
      <alignment horizontal="center" vertical="center"/>
    </xf>
    <xf numFmtId="0" fontId="5" fillId="5" borderId="1" xfId="1" applyFill="1" applyBorder="1"/>
    <xf numFmtId="0" fontId="5" fillId="5" borderId="1" xfId="1" applyFill="1" applyBorder="1" applyAlignment="1">
      <alignment vertical="center"/>
    </xf>
    <xf numFmtId="0" fontId="5" fillId="13" borderId="1" xfId="1" applyFill="1" applyBorder="1" applyAlignment="1">
      <alignment horizontal="center" vertical="center"/>
    </xf>
    <xf numFmtId="0" fontId="5" fillId="0" borderId="0" xfId="1" applyAlignment="1">
      <alignment wrapText="1"/>
    </xf>
    <xf numFmtId="0" fontId="5" fillId="14" borderId="1" xfId="1" applyFill="1" applyBorder="1" applyAlignment="1">
      <alignment vertical="center"/>
    </xf>
    <xf numFmtId="0" fontId="1" fillId="14" borderId="3" xfId="0" applyFont="1" applyFill="1" applyBorder="1" applyAlignment="1" applyProtection="1">
      <alignment horizontal="center" vertical="center" wrapText="1"/>
    </xf>
    <xf numFmtId="0" fontId="9" fillId="2" borderId="6" xfId="0" applyFont="1" applyFill="1" applyBorder="1" applyAlignment="1" applyProtection="1">
      <alignment vertical="center" wrapText="1"/>
      <protection locked="0"/>
    </xf>
    <xf numFmtId="0" fontId="1" fillId="14" borderId="7" xfId="0" applyFont="1" applyFill="1" applyBorder="1" applyAlignment="1" applyProtection="1">
      <alignment horizontal="center" vertical="center" wrapText="1"/>
    </xf>
    <xf numFmtId="0" fontId="14" fillId="15" borderId="0" xfId="0" applyFont="1" applyFill="1" applyAlignment="1">
      <alignment horizontal="center" vertical="center" wrapText="1"/>
    </xf>
    <xf numFmtId="0" fontId="18" fillId="0" borderId="0" xfId="0" applyFont="1" applyAlignment="1">
      <alignment vertical="center" wrapText="1"/>
    </xf>
    <xf numFmtId="0" fontId="14" fillId="0" borderId="0" xfId="0" quotePrefix="1" applyFont="1" applyAlignment="1">
      <alignment vertical="center" wrapText="1"/>
    </xf>
    <xf numFmtId="0" fontId="14" fillId="15" borderId="0" xfId="0" quotePrefix="1" applyFont="1" applyFill="1" applyAlignment="1">
      <alignment vertical="center" wrapText="1"/>
    </xf>
    <xf numFmtId="0" fontId="14" fillId="0" borderId="0" xfId="0" applyFont="1" applyAlignment="1">
      <alignment horizontal="center" vertical="center" wrapText="1"/>
    </xf>
    <xf numFmtId="0" fontId="19" fillId="15" borderId="0" xfId="0" applyFont="1" applyFill="1" applyAlignment="1">
      <alignment vertical="center" wrapText="1"/>
    </xf>
    <xf numFmtId="0" fontId="20" fillId="15" borderId="0" xfId="0" applyFont="1" applyFill="1" applyAlignment="1">
      <alignment vertical="center" wrapText="1"/>
    </xf>
    <xf numFmtId="0" fontId="14" fillId="0" borderId="0" xfId="0" applyFont="1" applyAlignment="1">
      <alignment vertical="center"/>
    </xf>
    <xf numFmtId="0" fontId="22" fillId="15" borderId="1" xfId="0" applyFont="1" applyFill="1" applyBorder="1" applyAlignment="1">
      <alignment horizontal="center" vertical="center" wrapText="1"/>
    </xf>
    <xf numFmtId="0" fontId="14" fillId="15" borderId="1" xfId="0" applyFont="1" applyFill="1" applyBorder="1" applyAlignment="1">
      <alignment vertical="center" wrapText="1"/>
    </xf>
    <xf numFmtId="0" fontId="14" fillId="15" borderId="1" xfId="0" applyFont="1" applyFill="1" applyBorder="1" applyAlignment="1">
      <alignment horizontal="center" vertical="center" wrapText="1"/>
    </xf>
    <xf numFmtId="0" fontId="19" fillId="15" borderId="1" xfId="0" applyFont="1" applyFill="1" applyBorder="1" applyAlignment="1">
      <alignment vertical="center" wrapText="1"/>
    </xf>
    <xf numFmtId="0" fontId="20" fillId="15" borderId="1" xfId="0" applyFont="1" applyFill="1" applyBorder="1" applyAlignment="1">
      <alignment vertical="center" wrapText="1"/>
    </xf>
    <xf numFmtId="0" fontId="22" fillId="16" borderId="12" xfId="0" applyFont="1" applyFill="1" applyBorder="1" applyAlignment="1">
      <alignment horizontal="center" vertical="center" wrapText="1"/>
    </xf>
    <xf numFmtId="0" fontId="22" fillId="16" borderId="1" xfId="0" applyFont="1" applyFill="1" applyBorder="1" applyAlignment="1">
      <alignment vertical="center" wrapText="1"/>
    </xf>
    <xf numFmtId="0" fontId="22" fillId="0" borderId="1" xfId="0" applyFont="1" applyBorder="1" applyAlignment="1">
      <alignment horizontal="center" vertical="center" wrapText="1"/>
    </xf>
    <xf numFmtId="0" fontId="22" fillId="16" borderId="1" xfId="0" applyFont="1" applyFill="1" applyBorder="1" applyAlignment="1">
      <alignment horizontal="center" vertical="center" wrapText="1"/>
    </xf>
    <xf numFmtId="0" fontId="22" fillId="0" borderId="0" xfId="0" applyFont="1" applyAlignment="1">
      <alignment vertical="center"/>
    </xf>
    <xf numFmtId="0" fontId="14" fillId="15" borderId="1" xfId="0" applyFont="1" applyFill="1" applyBorder="1" applyAlignment="1">
      <alignment vertical="top" wrapText="1"/>
    </xf>
    <xf numFmtId="0" fontId="14" fillId="15" borderId="1" xfId="0" applyFont="1" applyFill="1" applyBorder="1" applyAlignment="1">
      <alignment horizontal="center" vertical="top" wrapText="1"/>
    </xf>
    <xf numFmtId="0" fontId="14" fillId="0" borderId="1" xfId="0" applyFont="1" applyBorder="1" applyAlignment="1">
      <alignment horizontal="center" vertical="top" wrapText="1"/>
    </xf>
    <xf numFmtId="0" fontId="20" fillId="0" borderId="1" xfId="0" applyFont="1" applyBorder="1" applyAlignment="1">
      <alignment vertical="top" wrapText="1"/>
    </xf>
    <xf numFmtId="0" fontId="22" fillId="0" borderId="12" xfId="0" applyFont="1" applyBorder="1" applyAlignment="1">
      <alignment horizontal="center" vertical="top"/>
    </xf>
    <xf numFmtId="0" fontId="14" fillId="0" borderId="1" xfId="0" applyFont="1" applyBorder="1" applyAlignment="1">
      <alignment vertical="top"/>
    </xf>
    <xf numFmtId="0" fontId="14" fillId="6" borderId="1" xfId="0" applyFont="1" applyFill="1" applyBorder="1" applyAlignment="1">
      <alignment horizontal="center" vertical="top"/>
    </xf>
    <xf numFmtId="14" fontId="14" fillId="0" borderId="1" xfId="0" applyNumberFormat="1" applyFont="1" applyBorder="1" applyAlignment="1">
      <alignment vertical="top"/>
    </xf>
    <xf numFmtId="0" fontId="14" fillId="0" borderId="1" xfId="0" applyFont="1" applyBorder="1" applyAlignment="1">
      <alignment vertical="top" wrapText="1"/>
    </xf>
    <xf numFmtId="14" fontId="14" fillId="0" borderId="1" xfId="0" applyNumberFormat="1" applyFont="1" applyBorder="1" applyAlignment="1">
      <alignment horizontal="center" vertical="top"/>
    </xf>
    <xf numFmtId="0" fontId="19" fillId="0" borderId="1" xfId="0" applyFont="1" applyBorder="1" applyAlignment="1">
      <alignment vertical="top"/>
    </xf>
    <xf numFmtId="0" fontId="14" fillId="0" borderId="0" xfId="0" applyFont="1" applyAlignment="1">
      <alignment vertical="top"/>
    </xf>
    <xf numFmtId="0" fontId="22" fillId="0" borderId="12" xfId="0" applyFont="1" applyBorder="1" applyAlignment="1">
      <alignment horizontal="center" vertical="center"/>
    </xf>
    <xf numFmtId="0" fontId="14"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vertical="center" wrapText="1"/>
    </xf>
    <xf numFmtId="0" fontId="19" fillId="0" borderId="1" xfId="0" applyFont="1" applyBorder="1" applyAlignment="1">
      <alignment vertical="center"/>
    </xf>
    <xf numFmtId="0" fontId="20" fillId="0" borderId="1" xfId="0" applyFont="1" applyBorder="1" applyAlignment="1">
      <alignment vertical="center"/>
    </xf>
    <xf numFmtId="0" fontId="22"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wrapText="1"/>
    </xf>
    <xf numFmtId="0" fontId="19" fillId="0" borderId="0" xfId="0" applyFont="1" applyAlignment="1">
      <alignment vertical="center"/>
    </xf>
    <xf numFmtId="0" fontId="20" fillId="0" borderId="0" xfId="0" applyFont="1" applyAlignment="1">
      <alignment vertical="center"/>
    </xf>
    <xf numFmtId="0" fontId="14" fillId="0" borderId="1" xfId="0" applyFont="1" applyFill="1" applyBorder="1" applyAlignment="1">
      <alignment vertical="top" wrapText="1"/>
    </xf>
    <xf numFmtId="0" fontId="14" fillId="15" borderId="1" xfId="0" applyFont="1" applyFill="1" applyBorder="1" applyAlignment="1">
      <alignment vertical="top" wrapText="1"/>
    </xf>
    <xf numFmtId="0" fontId="14" fillId="0" borderId="1" xfId="0" applyFont="1" applyBorder="1" applyAlignment="1">
      <alignment horizontal="center" vertical="top" wrapText="1"/>
    </xf>
    <xf numFmtId="0" fontId="9" fillId="2" borderId="6" xfId="0" applyFont="1" applyFill="1" applyBorder="1" applyAlignment="1" applyProtection="1">
      <alignment horizontal="center" vertical="center" wrapText="1"/>
      <protection locked="0"/>
    </xf>
    <xf numFmtId="0" fontId="3" fillId="14" borderId="1" xfId="0" applyFont="1" applyFill="1" applyBorder="1" applyAlignment="1" applyProtection="1">
      <alignment horizontal="center" vertical="center" wrapText="1"/>
    </xf>
    <xf numFmtId="9" fontId="2" fillId="0" borderId="1"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14" fillId="6" borderId="1" xfId="0" applyFont="1" applyFill="1" applyBorder="1" applyAlignment="1">
      <alignment horizontal="center" vertical="center"/>
    </xf>
    <xf numFmtId="0" fontId="26" fillId="0" borderId="1" xfId="0" applyFont="1" applyBorder="1" applyAlignment="1">
      <alignment vertical="center" wrapText="1"/>
    </xf>
    <xf numFmtId="0" fontId="15" fillId="0" borderId="0" xfId="0" applyFont="1"/>
    <xf numFmtId="0" fontId="1" fillId="14" borderId="0" xfId="0" applyFont="1" applyFill="1"/>
    <xf numFmtId="14" fontId="14" fillId="0" borderId="1" xfId="0" applyNumberFormat="1" applyFont="1" applyBorder="1" applyAlignment="1">
      <alignment vertical="center"/>
    </xf>
    <xf numFmtId="15" fontId="14" fillId="0" borderId="1" xfId="0" applyNumberFormat="1" applyFont="1" applyBorder="1" applyAlignment="1">
      <alignment horizontal="center" vertical="center"/>
    </xf>
    <xf numFmtId="17" fontId="14" fillId="15" borderId="18" xfId="0" applyNumberFormat="1" applyFont="1" applyFill="1" applyBorder="1" applyAlignment="1">
      <alignment vertical="top" wrapText="1"/>
    </xf>
    <xf numFmtId="0" fontId="14" fillId="0" borderId="0" xfId="0" applyFont="1" applyAlignment="1">
      <alignment vertical="top" wrapText="1"/>
    </xf>
    <xf numFmtId="0" fontId="15" fillId="14" borderId="0" xfId="0" applyFont="1" applyFill="1"/>
    <xf numFmtId="0" fontId="22" fillId="14" borderId="1" xfId="0" applyFont="1" applyFill="1" applyBorder="1" applyAlignment="1">
      <alignment vertical="top" wrapText="1"/>
    </xf>
    <xf numFmtId="0" fontId="4" fillId="6" borderId="11" xfId="0" applyFont="1" applyFill="1" applyBorder="1" applyAlignment="1">
      <alignment horizontal="center"/>
    </xf>
    <xf numFmtId="0" fontId="4" fillId="6" borderId="12" xfId="0" applyFont="1" applyFill="1" applyBorder="1" applyAlignment="1">
      <alignment horizontal="center"/>
    </xf>
    <xf numFmtId="0" fontId="22" fillId="16" borderId="1" xfId="0" applyFont="1" applyFill="1" applyBorder="1" applyAlignment="1">
      <alignment horizontal="center" vertical="center" wrapText="1"/>
    </xf>
    <xf numFmtId="0" fontId="23" fillId="16" borderId="1" xfId="0" applyFont="1" applyFill="1" applyBorder="1" applyAlignment="1">
      <alignment horizontal="center" vertical="center" wrapText="1"/>
    </xf>
    <xf numFmtId="0" fontId="21" fillId="15" borderId="15" xfId="0" applyFont="1" applyFill="1" applyBorder="1" applyAlignment="1">
      <alignment horizontal="center" vertical="center"/>
    </xf>
    <xf numFmtId="0" fontId="21" fillId="15" borderId="16" xfId="0" applyFont="1" applyFill="1" applyBorder="1" applyAlignment="1">
      <alignment horizontal="center" vertical="center"/>
    </xf>
    <xf numFmtId="0" fontId="21" fillId="15" borderId="17" xfId="0" applyFont="1" applyFill="1" applyBorder="1" applyAlignment="1">
      <alignment horizontal="center" vertical="center"/>
    </xf>
    <xf numFmtId="0" fontId="9" fillId="2" borderId="6"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4" fontId="9" fillId="2" borderId="8" xfId="0" applyNumberFormat="1"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cellXfs>
  <cellStyles count="2">
    <cellStyle name="Normal" xfId="0" builtinId="0"/>
    <cellStyle name="Normal 2" xfId="1" xr:uid="{00000000-0005-0000-0000-000001000000}"/>
  </cellStyles>
  <dxfs count="223">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t>Issues</a:t>
            </a:r>
            <a:r>
              <a:rPr lang="en-US" sz="1400" b="1" baseline="0"/>
              <a:t> </a:t>
            </a:r>
            <a:r>
              <a:rPr lang="en-US" sz="1400" b="1"/>
              <a:t>by Programme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080465234215462E-2"/>
          <c:y val="0.15154663518299885"/>
          <c:w val="0.91601619499406106"/>
          <c:h val="0.55537933791333938"/>
        </c:manualLayout>
      </c:layout>
      <c:barChart>
        <c:barDir val="col"/>
        <c:grouping val="clustered"/>
        <c:varyColors val="0"/>
        <c:ser>
          <c:idx val="0"/>
          <c:order val="0"/>
          <c:tx>
            <c:strRef>
              <c:f>'Summary analysis '!$B$28</c:f>
              <c:strCache>
                <c:ptCount val="1"/>
                <c:pt idx="0">
                  <c:v>Red</c:v>
                </c:pt>
              </c:strCache>
            </c:strRef>
          </c:tx>
          <c:spPr>
            <a:solidFill>
              <a:srgbClr val="FF0000"/>
            </a:solidFill>
            <a:ln>
              <a:noFill/>
            </a:ln>
            <a:effectLst/>
          </c:spPr>
          <c:invertIfNegative val="0"/>
          <c:cat>
            <c:strRef>
              <c:f>'Summary analysis '!$A$29:$A$35</c:f>
              <c:strCache>
                <c:ptCount val="7"/>
                <c:pt idx="0">
                  <c:v>Strategic</c:v>
                </c:pt>
                <c:pt idx="1">
                  <c:v>CDGD</c:v>
                </c:pt>
                <c:pt idx="2">
                  <c:v>GPF</c:v>
                </c:pt>
                <c:pt idx="3">
                  <c:v>Skills</c:v>
                </c:pt>
                <c:pt idx="4">
                  <c:v>Funding Group</c:v>
                </c:pt>
                <c:pt idx="5">
                  <c:v>ESIF</c:v>
                </c:pt>
                <c:pt idx="6">
                  <c:v>GBF</c:v>
                </c:pt>
              </c:strCache>
            </c:strRef>
          </c:cat>
          <c:val>
            <c:numRef>
              <c:f>'Summary analysis '!$B$29:$B$35</c:f>
              <c:numCache>
                <c:formatCode>General</c:formatCode>
                <c:ptCount val="7"/>
                <c:pt idx="0">
                  <c:v>1</c:v>
                </c:pt>
                <c:pt idx="1">
                  <c:v>3</c:v>
                </c:pt>
                <c:pt idx="2">
                  <c:v>0</c:v>
                </c:pt>
                <c:pt idx="3">
                  <c:v>0</c:v>
                </c:pt>
                <c:pt idx="4">
                  <c:v>0</c:v>
                </c:pt>
                <c:pt idx="5">
                  <c:v>0</c:v>
                </c:pt>
                <c:pt idx="6">
                  <c:v>0</c:v>
                </c:pt>
              </c:numCache>
            </c:numRef>
          </c:val>
          <c:extLst>
            <c:ext xmlns:c16="http://schemas.microsoft.com/office/drawing/2014/chart" uri="{C3380CC4-5D6E-409C-BE32-E72D297353CC}">
              <c16:uniqueId val="{00000000-0902-448B-8C77-123959BC0A60}"/>
            </c:ext>
          </c:extLst>
        </c:ser>
        <c:ser>
          <c:idx val="1"/>
          <c:order val="1"/>
          <c:tx>
            <c:strRef>
              <c:f>'Summary analysis '!$C$28</c:f>
              <c:strCache>
                <c:ptCount val="1"/>
                <c:pt idx="0">
                  <c:v>Amber</c:v>
                </c:pt>
              </c:strCache>
            </c:strRef>
          </c:tx>
          <c:spPr>
            <a:solidFill>
              <a:srgbClr val="FFC000"/>
            </a:solidFill>
            <a:ln>
              <a:noFill/>
            </a:ln>
            <a:effectLst/>
          </c:spPr>
          <c:invertIfNegative val="0"/>
          <c:cat>
            <c:strRef>
              <c:f>'Summary analysis '!$A$29:$A$35</c:f>
              <c:strCache>
                <c:ptCount val="7"/>
                <c:pt idx="0">
                  <c:v>Strategic</c:v>
                </c:pt>
                <c:pt idx="1">
                  <c:v>CDGD</c:v>
                </c:pt>
                <c:pt idx="2">
                  <c:v>GPF</c:v>
                </c:pt>
                <c:pt idx="3">
                  <c:v>Skills</c:v>
                </c:pt>
                <c:pt idx="4">
                  <c:v>Funding Group</c:v>
                </c:pt>
                <c:pt idx="5">
                  <c:v>ESIF</c:v>
                </c:pt>
                <c:pt idx="6">
                  <c:v>GBF</c:v>
                </c:pt>
              </c:strCache>
            </c:strRef>
          </c:cat>
          <c:val>
            <c:numRef>
              <c:f>'Summary analysis '!$C$29:$C$35</c:f>
              <c:numCache>
                <c:formatCode>General</c:formatCode>
                <c:ptCount val="7"/>
                <c:pt idx="0">
                  <c:v>1</c:v>
                </c:pt>
                <c:pt idx="1">
                  <c:v>0</c:v>
                </c:pt>
                <c:pt idx="2">
                  <c:v>1</c:v>
                </c:pt>
                <c:pt idx="3">
                  <c:v>0</c:v>
                </c:pt>
                <c:pt idx="4">
                  <c:v>0</c:v>
                </c:pt>
                <c:pt idx="5">
                  <c:v>0</c:v>
                </c:pt>
                <c:pt idx="6">
                  <c:v>0</c:v>
                </c:pt>
              </c:numCache>
            </c:numRef>
          </c:val>
          <c:extLst>
            <c:ext xmlns:c16="http://schemas.microsoft.com/office/drawing/2014/chart" uri="{C3380CC4-5D6E-409C-BE32-E72D297353CC}">
              <c16:uniqueId val="{00000001-0902-448B-8C77-123959BC0A60}"/>
            </c:ext>
          </c:extLst>
        </c:ser>
        <c:ser>
          <c:idx val="2"/>
          <c:order val="2"/>
          <c:tx>
            <c:strRef>
              <c:f>'Summary analysis '!$D$28</c:f>
              <c:strCache>
                <c:ptCount val="1"/>
                <c:pt idx="0">
                  <c:v>Green</c:v>
                </c:pt>
              </c:strCache>
            </c:strRef>
          </c:tx>
          <c:spPr>
            <a:solidFill>
              <a:schemeClr val="accent3"/>
            </a:solidFill>
            <a:ln>
              <a:noFill/>
            </a:ln>
            <a:effectLst/>
          </c:spPr>
          <c:invertIfNegative val="0"/>
          <c:cat>
            <c:strRef>
              <c:f>'Summary analysis '!$A$29:$A$35</c:f>
              <c:strCache>
                <c:ptCount val="7"/>
                <c:pt idx="0">
                  <c:v>Strategic</c:v>
                </c:pt>
                <c:pt idx="1">
                  <c:v>CDGD</c:v>
                </c:pt>
                <c:pt idx="2">
                  <c:v>GPF</c:v>
                </c:pt>
                <c:pt idx="3">
                  <c:v>Skills</c:v>
                </c:pt>
                <c:pt idx="4">
                  <c:v>Funding Group</c:v>
                </c:pt>
                <c:pt idx="5">
                  <c:v>ESIF</c:v>
                </c:pt>
                <c:pt idx="6">
                  <c:v>GBF</c:v>
                </c:pt>
              </c:strCache>
            </c:strRef>
          </c:cat>
          <c:val>
            <c:numRef>
              <c:f>'Summary analysis '!$D$29:$D$35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0902-448B-8C77-123959BC0A60}"/>
            </c:ext>
          </c:extLst>
        </c:ser>
        <c:dLbls>
          <c:showLegendKey val="0"/>
          <c:showVal val="0"/>
          <c:showCatName val="0"/>
          <c:showSerName val="0"/>
          <c:showPercent val="0"/>
          <c:showBubbleSize val="0"/>
        </c:dLbls>
        <c:gapWidth val="219"/>
        <c:overlap val="-27"/>
        <c:axId val="627523120"/>
        <c:axId val="627523448"/>
      </c:barChart>
      <c:catAx>
        <c:axId val="62752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448"/>
        <c:crosses val="autoZero"/>
        <c:auto val="1"/>
        <c:lblAlgn val="ctr"/>
        <c:lblOffset val="100"/>
        <c:noMultiLvlLbl val="0"/>
      </c:catAx>
      <c:valAx>
        <c:axId val="627523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12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Risk RAG Status - 2019 - 2020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336708055701413E-2"/>
          <c:y val="0.18342935528120713"/>
          <c:w val="0.88270313043092419"/>
          <c:h val="0.47295939859369429"/>
        </c:manualLayout>
      </c:layout>
      <c:barChart>
        <c:barDir val="col"/>
        <c:grouping val="stacked"/>
        <c:varyColors val="0"/>
        <c:ser>
          <c:idx val="0"/>
          <c:order val="0"/>
          <c:tx>
            <c:strRef>
              <c:f>'Risk Analysis'!$H$23</c:f>
              <c:strCache>
                <c:ptCount val="1"/>
                <c:pt idx="0">
                  <c:v>Red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Analysis'!$M$22:$X$22</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'Risk Analysis'!$M$23:$X$23</c:f>
              <c:numCache>
                <c:formatCode>General</c:formatCode>
                <c:ptCount val="12"/>
                <c:pt idx="0">
                  <c:v>5</c:v>
                </c:pt>
                <c:pt idx="1">
                  <c:v>7</c:v>
                </c:pt>
                <c:pt idx="2">
                  <c:v>7</c:v>
                </c:pt>
                <c:pt idx="3">
                  <c:v>9</c:v>
                </c:pt>
                <c:pt idx="4">
                  <c:v>9</c:v>
                </c:pt>
                <c:pt idx="5">
                  <c:v>8</c:v>
                </c:pt>
                <c:pt idx="6">
                  <c:v>8</c:v>
                </c:pt>
                <c:pt idx="7">
                  <c:v>8</c:v>
                </c:pt>
                <c:pt idx="8">
                  <c:v>10</c:v>
                </c:pt>
                <c:pt idx="9">
                  <c:v>11</c:v>
                </c:pt>
                <c:pt idx="10">
                  <c:v>9</c:v>
                </c:pt>
                <c:pt idx="11">
                  <c:v>10</c:v>
                </c:pt>
              </c:numCache>
            </c:numRef>
          </c:val>
          <c:extLst>
            <c:ext xmlns:c16="http://schemas.microsoft.com/office/drawing/2014/chart" uri="{C3380CC4-5D6E-409C-BE32-E72D297353CC}">
              <c16:uniqueId val="{00000000-4F35-479C-8CBB-A67580E0A7BE}"/>
            </c:ext>
          </c:extLst>
        </c:ser>
        <c:ser>
          <c:idx val="1"/>
          <c:order val="1"/>
          <c:tx>
            <c:strRef>
              <c:f>'Risk Analysis'!$H$24</c:f>
              <c:strCache>
                <c:ptCount val="1"/>
                <c:pt idx="0">
                  <c:v>Amber</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Analysis'!$M$22:$X$22</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'Risk Analysis'!$M$24:$X$24</c:f>
              <c:numCache>
                <c:formatCode>General</c:formatCode>
                <c:ptCount val="12"/>
                <c:pt idx="0">
                  <c:v>24</c:v>
                </c:pt>
                <c:pt idx="1">
                  <c:v>22</c:v>
                </c:pt>
                <c:pt idx="2">
                  <c:v>22</c:v>
                </c:pt>
                <c:pt idx="3">
                  <c:v>23</c:v>
                </c:pt>
                <c:pt idx="4">
                  <c:v>23</c:v>
                </c:pt>
                <c:pt idx="5">
                  <c:v>23</c:v>
                </c:pt>
                <c:pt idx="6">
                  <c:v>23</c:v>
                </c:pt>
                <c:pt idx="7">
                  <c:v>23</c:v>
                </c:pt>
                <c:pt idx="8">
                  <c:v>26</c:v>
                </c:pt>
                <c:pt idx="9">
                  <c:v>27</c:v>
                </c:pt>
                <c:pt idx="10">
                  <c:v>30</c:v>
                </c:pt>
                <c:pt idx="11">
                  <c:v>29</c:v>
                </c:pt>
              </c:numCache>
            </c:numRef>
          </c:val>
          <c:extLst>
            <c:ext xmlns:c16="http://schemas.microsoft.com/office/drawing/2014/chart" uri="{C3380CC4-5D6E-409C-BE32-E72D297353CC}">
              <c16:uniqueId val="{00000001-4F35-479C-8CBB-A67580E0A7BE}"/>
            </c:ext>
          </c:extLst>
        </c:ser>
        <c:ser>
          <c:idx val="2"/>
          <c:order val="2"/>
          <c:tx>
            <c:strRef>
              <c:f>'Risk Analysis'!$H$25</c:f>
              <c:strCache>
                <c:ptCount val="1"/>
                <c:pt idx="0">
                  <c:v>Green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Analysis'!$M$22:$X$22</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'Risk Analysis'!$M$25:$X$25</c:f>
              <c:numCache>
                <c:formatCode>General</c:formatCode>
                <c:ptCount val="12"/>
                <c:pt idx="0">
                  <c:v>11</c:v>
                </c:pt>
                <c:pt idx="1">
                  <c:v>11</c:v>
                </c:pt>
                <c:pt idx="2">
                  <c:v>11</c:v>
                </c:pt>
                <c:pt idx="3">
                  <c:v>11</c:v>
                </c:pt>
                <c:pt idx="4">
                  <c:v>12</c:v>
                </c:pt>
                <c:pt idx="5">
                  <c:v>12</c:v>
                </c:pt>
                <c:pt idx="6">
                  <c:v>12</c:v>
                </c:pt>
                <c:pt idx="7">
                  <c:v>12</c:v>
                </c:pt>
                <c:pt idx="8">
                  <c:v>7</c:v>
                </c:pt>
                <c:pt idx="9">
                  <c:v>7</c:v>
                </c:pt>
                <c:pt idx="10">
                  <c:v>4</c:v>
                </c:pt>
                <c:pt idx="11">
                  <c:v>4</c:v>
                </c:pt>
              </c:numCache>
            </c:numRef>
          </c:val>
          <c:extLst>
            <c:ext xmlns:c16="http://schemas.microsoft.com/office/drawing/2014/chart" uri="{C3380CC4-5D6E-409C-BE32-E72D297353CC}">
              <c16:uniqueId val="{00000002-4F35-479C-8CBB-A67580E0A7BE}"/>
            </c:ext>
          </c:extLst>
        </c:ser>
        <c:dLbls>
          <c:showLegendKey val="0"/>
          <c:showVal val="0"/>
          <c:showCatName val="0"/>
          <c:showSerName val="0"/>
          <c:showPercent val="0"/>
          <c:showBubbleSize val="0"/>
        </c:dLbls>
        <c:gapWidth val="150"/>
        <c:overlap val="100"/>
        <c:axId val="123058176"/>
        <c:axId val="103454336"/>
      </c:barChart>
      <c:dateAx>
        <c:axId val="123058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54336"/>
        <c:crosses val="autoZero"/>
        <c:auto val="1"/>
        <c:lblOffset val="100"/>
        <c:baseTimeUnit val="months"/>
      </c:dateAx>
      <c:valAx>
        <c:axId val="103454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Risks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'!$A$40</c:f>
              <c:strCache>
                <c:ptCount val="1"/>
                <c:pt idx="0">
                  <c:v>Red</c:v>
                </c:pt>
              </c:strCache>
            </c:strRef>
          </c:tx>
          <c:spPr>
            <a:solidFill>
              <a:srgbClr val="FF0000"/>
            </a:solidFill>
            <a:ln>
              <a:noFill/>
            </a:ln>
            <a:effectLst/>
          </c:spPr>
          <c:invertIfNegative val="0"/>
          <c:cat>
            <c:strRef>
              <c:f>'Summary analysis '!$B$39:$D$39</c:f>
              <c:strCache>
                <c:ptCount val="3"/>
                <c:pt idx="0">
                  <c:v>Board</c:v>
                </c:pt>
                <c:pt idx="1">
                  <c:v>Audit &amp; Finance</c:v>
                </c:pt>
                <c:pt idx="2">
                  <c:v>SPMG</c:v>
                </c:pt>
              </c:strCache>
            </c:strRef>
          </c:cat>
          <c:val>
            <c:numRef>
              <c:f>'Summary analysis '!$B$40:$D$40</c:f>
              <c:numCache>
                <c:formatCode>General</c:formatCode>
                <c:ptCount val="3"/>
                <c:pt idx="0">
                  <c:v>1</c:v>
                </c:pt>
                <c:pt idx="1">
                  <c:v>2</c:v>
                </c:pt>
                <c:pt idx="2">
                  <c:v>1</c:v>
                </c:pt>
              </c:numCache>
            </c:numRef>
          </c:val>
          <c:extLst>
            <c:ext xmlns:c16="http://schemas.microsoft.com/office/drawing/2014/chart" uri="{C3380CC4-5D6E-409C-BE32-E72D297353CC}">
              <c16:uniqueId val="{00000000-DBA5-41B6-BFEF-37887C3DAC06}"/>
            </c:ext>
          </c:extLst>
        </c:ser>
        <c:ser>
          <c:idx val="1"/>
          <c:order val="1"/>
          <c:tx>
            <c:strRef>
              <c:f>'Summary analysis '!$A$41</c:f>
              <c:strCache>
                <c:ptCount val="1"/>
                <c:pt idx="0">
                  <c:v>Amber</c:v>
                </c:pt>
              </c:strCache>
            </c:strRef>
          </c:tx>
          <c:spPr>
            <a:solidFill>
              <a:srgbClr val="FFC000"/>
            </a:solidFill>
            <a:ln>
              <a:noFill/>
            </a:ln>
            <a:effectLst/>
          </c:spPr>
          <c:invertIfNegative val="0"/>
          <c:cat>
            <c:strRef>
              <c:f>'Summary analysis '!$B$39:$D$39</c:f>
              <c:strCache>
                <c:ptCount val="3"/>
                <c:pt idx="0">
                  <c:v>Board</c:v>
                </c:pt>
                <c:pt idx="1">
                  <c:v>Audit &amp; Finance</c:v>
                </c:pt>
                <c:pt idx="2">
                  <c:v>SPMG</c:v>
                </c:pt>
              </c:strCache>
            </c:strRef>
          </c:cat>
          <c:val>
            <c:numRef>
              <c:f>'Summary analysis '!$B$41:$D$41</c:f>
              <c:numCache>
                <c:formatCode>General</c:formatCode>
                <c:ptCount val="3"/>
                <c:pt idx="0">
                  <c:v>3</c:v>
                </c:pt>
                <c:pt idx="1">
                  <c:v>8</c:v>
                </c:pt>
                <c:pt idx="2">
                  <c:v>3</c:v>
                </c:pt>
              </c:numCache>
            </c:numRef>
          </c:val>
          <c:extLst>
            <c:ext xmlns:c16="http://schemas.microsoft.com/office/drawing/2014/chart" uri="{C3380CC4-5D6E-409C-BE32-E72D297353CC}">
              <c16:uniqueId val="{00000001-DBA5-41B6-BFEF-37887C3DAC06}"/>
            </c:ext>
          </c:extLst>
        </c:ser>
        <c:ser>
          <c:idx val="2"/>
          <c:order val="2"/>
          <c:tx>
            <c:strRef>
              <c:f>'Summary analysis '!$A$42</c:f>
              <c:strCache>
                <c:ptCount val="1"/>
                <c:pt idx="0">
                  <c:v>Green</c:v>
                </c:pt>
              </c:strCache>
            </c:strRef>
          </c:tx>
          <c:spPr>
            <a:solidFill>
              <a:schemeClr val="accent3"/>
            </a:solidFill>
            <a:ln>
              <a:noFill/>
            </a:ln>
            <a:effectLst/>
          </c:spPr>
          <c:invertIfNegative val="0"/>
          <c:cat>
            <c:strRef>
              <c:f>'Summary analysis '!$B$39:$D$39</c:f>
              <c:strCache>
                <c:ptCount val="3"/>
                <c:pt idx="0">
                  <c:v>Board</c:v>
                </c:pt>
                <c:pt idx="1">
                  <c:v>Audit &amp; Finance</c:v>
                </c:pt>
                <c:pt idx="2">
                  <c:v>SPMG</c:v>
                </c:pt>
              </c:strCache>
            </c:strRef>
          </c:cat>
          <c:val>
            <c:numRef>
              <c:f>'Summary analysis '!$B$42:$D$42</c:f>
              <c:numCache>
                <c:formatCode>General</c:formatCode>
                <c:ptCount val="3"/>
                <c:pt idx="0">
                  <c:v>2</c:v>
                </c:pt>
                <c:pt idx="1">
                  <c:v>1</c:v>
                </c:pt>
                <c:pt idx="2">
                  <c:v>1</c:v>
                </c:pt>
              </c:numCache>
            </c:numRef>
          </c:val>
          <c:extLst>
            <c:ext xmlns:c16="http://schemas.microsoft.com/office/drawing/2014/chart" uri="{C3380CC4-5D6E-409C-BE32-E72D297353CC}">
              <c16:uniqueId val="{00000002-DBA5-41B6-BFEF-37887C3DAC06}"/>
            </c:ext>
          </c:extLst>
        </c:ser>
        <c:dLbls>
          <c:showLegendKey val="0"/>
          <c:showVal val="0"/>
          <c:showCatName val="0"/>
          <c:showSerName val="0"/>
          <c:showPercent val="0"/>
          <c:showBubbleSize val="0"/>
        </c:dLbls>
        <c:gapWidth val="219"/>
        <c:overlap val="-27"/>
        <c:axId val="884887960"/>
        <c:axId val="884888288"/>
      </c:barChart>
      <c:catAx>
        <c:axId val="88488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8288"/>
        <c:crosses val="autoZero"/>
        <c:auto val="1"/>
        <c:lblAlgn val="ctr"/>
        <c:lblOffset val="100"/>
        <c:noMultiLvlLbl val="0"/>
      </c:catAx>
      <c:valAx>
        <c:axId val="88488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Issues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'!$B$8</c:f>
              <c:strCache>
                <c:ptCount val="1"/>
                <c:pt idx="0">
                  <c:v>Severe</c:v>
                </c:pt>
              </c:strCache>
            </c:strRef>
          </c:tx>
          <c:spPr>
            <a:solidFill>
              <a:srgbClr val="FF0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'!$B$9:$B$12</c:f>
              <c:numCache>
                <c:formatCode>General</c:formatCode>
                <c:ptCount val="4"/>
                <c:pt idx="0">
                  <c:v>4</c:v>
                </c:pt>
                <c:pt idx="1">
                  <c:v>0</c:v>
                </c:pt>
                <c:pt idx="2">
                  <c:v>0</c:v>
                </c:pt>
                <c:pt idx="3">
                  <c:v>0</c:v>
                </c:pt>
              </c:numCache>
            </c:numRef>
          </c:val>
          <c:extLst>
            <c:ext xmlns:c16="http://schemas.microsoft.com/office/drawing/2014/chart" uri="{C3380CC4-5D6E-409C-BE32-E72D297353CC}">
              <c16:uniqueId val="{00000000-E592-4FF5-9289-6267CF02C9FF}"/>
            </c:ext>
          </c:extLst>
        </c:ser>
        <c:ser>
          <c:idx val="1"/>
          <c:order val="1"/>
          <c:tx>
            <c:strRef>
              <c:f>'Summary analysis '!$C$8</c:f>
              <c:strCache>
                <c:ptCount val="1"/>
                <c:pt idx="0">
                  <c:v>Moderate</c:v>
                </c:pt>
              </c:strCache>
            </c:strRef>
          </c:tx>
          <c:spPr>
            <a:solidFill>
              <a:srgbClr val="FFC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'!$C$9:$C$12</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1-E592-4FF5-9289-6267CF02C9FF}"/>
            </c:ext>
          </c:extLst>
        </c:ser>
        <c:ser>
          <c:idx val="2"/>
          <c:order val="2"/>
          <c:tx>
            <c:strRef>
              <c:f>'Summary analysis '!$D$8</c:f>
              <c:strCache>
                <c:ptCount val="1"/>
                <c:pt idx="0">
                  <c:v>Minor</c:v>
                </c:pt>
              </c:strCache>
            </c:strRef>
          </c:tx>
          <c:spPr>
            <a:solidFill>
              <a:schemeClr val="accent3"/>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'!$D$9:$D$12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E592-4FF5-9289-6267CF02C9FF}"/>
            </c:ext>
          </c:extLst>
        </c:ser>
        <c:dLbls>
          <c:showLegendKey val="0"/>
          <c:showVal val="0"/>
          <c:showCatName val="0"/>
          <c:showSerName val="0"/>
          <c:showPercent val="0"/>
          <c:showBubbleSize val="0"/>
        </c:dLbls>
        <c:gapWidth val="219"/>
        <c:overlap val="-27"/>
        <c:axId val="882372864"/>
        <c:axId val="882373192"/>
      </c:barChart>
      <c:catAx>
        <c:axId val="88237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3192"/>
        <c:crosses val="autoZero"/>
        <c:auto val="1"/>
        <c:lblAlgn val="ctr"/>
        <c:lblOffset val="100"/>
        <c:noMultiLvlLbl val="0"/>
      </c:catAx>
      <c:valAx>
        <c:axId val="88237319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286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risks by group assigned</a:t>
            </a:r>
          </a:p>
        </c:rich>
      </c:tx>
      <c:layout>
        <c:manualLayout>
          <c:xMode val="edge"/>
          <c:yMode val="edge"/>
          <c:x val="0.26745127464601126"/>
          <c:y val="4.194554193122554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analysis '!$L$22</c:f>
              <c:strCache>
                <c:ptCount val="1"/>
                <c:pt idx="0">
                  <c:v>Nov-20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5808-4D79-B561-B8105CCE2A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08-4D79-B561-B8105CCE2A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5808-4D79-B561-B8105CCE2A26}"/>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08-4D79-B561-B8105CCE2A2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08-4D79-B561-B8105CCE2A2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08-4D79-B561-B8105CCE2A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strRef>
              <c:f>'Summary analysis '!$J$23:$J$25</c:f>
              <c:strCache>
                <c:ptCount val="3"/>
                <c:pt idx="0">
                  <c:v>Board</c:v>
                </c:pt>
                <c:pt idx="1">
                  <c:v>Audit &amp; Finance</c:v>
                </c:pt>
                <c:pt idx="2">
                  <c:v>SPMG</c:v>
                </c:pt>
              </c:strCache>
            </c:strRef>
          </c:cat>
          <c:val>
            <c:numRef>
              <c:f>'Summary analysis '!$L$23:$L$25</c:f>
              <c:numCache>
                <c:formatCode>General</c:formatCode>
                <c:ptCount val="3"/>
                <c:pt idx="0">
                  <c:v>5</c:v>
                </c:pt>
                <c:pt idx="1">
                  <c:v>11</c:v>
                </c:pt>
                <c:pt idx="2">
                  <c:v>4</c:v>
                </c:pt>
              </c:numCache>
            </c:numRef>
          </c:val>
          <c:extLst>
            <c:ext xmlns:c16="http://schemas.microsoft.com/office/drawing/2014/chart" uri="{C3380CC4-5D6E-409C-BE32-E72D297353CC}">
              <c16:uniqueId val="{00000000-5808-4D79-B561-B8105CCE2A2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Risk - by month</a:t>
            </a:r>
          </a:p>
        </c:rich>
      </c:tx>
      <c:layout>
        <c:manualLayout>
          <c:xMode val="edge"/>
          <c:yMode val="edge"/>
          <c:x val="0.26673479716196763"/>
          <c:y val="2.833530106257379E-2"/>
        </c:manualLayout>
      </c:layout>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'!$X$23</c:f>
              <c:strCache>
                <c:ptCount val="1"/>
                <c:pt idx="0">
                  <c:v>Red</c:v>
                </c:pt>
              </c:strCache>
            </c:strRef>
          </c:tx>
          <c:spPr>
            <a:solidFill>
              <a:srgbClr val="FF0000"/>
            </a:solidFill>
            <a:ln>
              <a:noFill/>
            </a:ln>
            <a:effectLst/>
          </c:spPr>
          <c:invertIfNegative val="0"/>
          <c:cat>
            <c:numRef>
              <c:f>'Summary analysis '!$Y$22:$AA$22</c:f>
              <c:numCache>
                <c:formatCode>mmm\-yy</c:formatCode>
                <c:ptCount val="3"/>
                <c:pt idx="0">
                  <c:v>44105</c:v>
                </c:pt>
                <c:pt idx="1">
                  <c:v>44136</c:v>
                </c:pt>
                <c:pt idx="2">
                  <c:v>44166</c:v>
                </c:pt>
              </c:numCache>
            </c:numRef>
          </c:cat>
          <c:val>
            <c:numRef>
              <c:f>'Summary analysis '!$Y$23:$AA$23</c:f>
              <c:numCache>
                <c:formatCode>General</c:formatCode>
                <c:ptCount val="3"/>
                <c:pt idx="0">
                  <c:v>6</c:v>
                </c:pt>
                <c:pt idx="1">
                  <c:v>3</c:v>
                </c:pt>
                <c:pt idx="2">
                  <c:v>4</c:v>
                </c:pt>
              </c:numCache>
            </c:numRef>
          </c:val>
          <c:extLst>
            <c:ext xmlns:c16="http://schemas.microsoft.com/office/drawing/2014/chart" uri="{C3380CC4-5D6E-409C-BE32-E72D297353CC}">
              <c16:uniqueId val="{00000000-A5FA-4F7A-AB50-6D9F3A0F05E3}"/>
            </c:ext>
          </c:extLst>
        </c:ser>
        <c:ser>
          <c:idx val="1"/>
          <c:order val="1"/>
          <c:tx>
            <c:strRef>
              <c:f>'Summary analysis '!$X$24</c:f>
              <c:strCache>
                <c:ptCount val="1"/>
                <c:pt idx="0">
                  <c:v>Amber</c:v>
                </c:pt>
              </c:strCache>
            </c:strRef>
          </c:tx>
          <c:spPr>
            <a:solidFill>
              <a:srgbClr val="FFC000"/>
            </a:solidFill>
            <a:ln>
              <a:noFill/>
            </a:ln>
            <a:effectLst/>
          </c:spPr>
          <c:invertIfNegative val="0"/>
          <c:cat>
            <c:numRef>
              <c:f>'Summary analysis '!$Y$22:$AA$22</c:f>
              <c:numCache>
                <c:formatCode>mmm\-yy</c:formatCode>
                <c:ptCount val="3"/>
                <c:pt idx="0">
                  <c:v>44105</c:v>
                </c:pt>
                <c:pt idx="1">
                  <c:v>44136</c:v>
                </c:pt>
                <c:pt idx="2">
                  <c:v>44166</c:v>
                </c:pt>
              </c:numCache>
            </c:numRef>
          </c:cat>
          <c:val>
            <c:numRef>
              <c:f>'Summary analysis '!$Y$24:$AA$24</c:f>
              <c:numCache>
                <c:formatCode>General</c:formatCode>
                <c:ptCount val="3"/>
                <c:pt idx="0">
                  <c:v>15</c:v>
                </c:pt>
                <c:pt idx="1">
                  <c:v>14</c:v>
                </c:pt>
                <c:pt idx="2">
                  <c:v>14</c:v>
                </c:pt>
              </c:numCache>
            </c:numRef>
          </c:val>
          <c:extLst>
            <c:ext xmlns:c16="http://schemas.microsoft.com/office/drawing/2014/chart" uri="{C3380CC4-5D6E-409C-BE32-E72D297353CC}">
              <c16:uniqueId val="{00000001-A5FA-4F7A-AB50-6D9F3A0F05E3}"/>
            </c:ext>
          </c:extLst>
        </c:ser>
        <c:ser>
          <c:idx val="2"/>
          <c:order val="2"/>
          <c:tx>
            <c:strRef>
              <c:f>'Summary analysis '!$X$25</c:f>
              <c:strCache>
                <c:ptCount val="1"/>
                <c:pt idx="0">
                  <c:v>Green</c:v>
                </c:pt>
              </c:strCache>
            </c:strRef>
          </c:tx>
          <c:spPr>
            <a:solidFill>
              <a:schemeClr val="accent3"/>
            </a:solidFill>
            <a:ln>
              <a:noFill/>
            </a:ln>
            <a:effectLst/>
          </c:spPr>
          <c:invertIfNegative val="0"/>
          <c:cat>
            <c:numRef>
              <c:f>'Summary analysis '!$Y$22:$AA$22</c:f>
              <c:numCache>
                <c:formatCode>mmm\-yy</c:formatCode>
                <c:ptCount val="3"/>
                <c:pt idx="0">
                  <c:v>44105</c:v>
                </c:pt>
                <c:pt idx="1">
                  <c:v>44136</c:v>
                </c:pt>
                <c:pt idx="2">
                  <c:v>44166</c:v>
                </c:pt>
              </c:numCache>
            </c:numRef>
          </c:cat>
          <c:val>
            <c:numRef>
              <c:f>'Summary analysis '!$Y$25:$AA$25</c:f>
              <c:numCache>
                <c:formatCode>General</c:formatCode>
                <c:ptCount val="3"/>
                <c:pt idx="0">
                  <c:v>3</c:v>
                </c:pt>
                <c:pt idx="1">
                  <c:v>3</c:v>
                </c:pt>
                <c:pt idx="2">
                  <c:v>4</c:v>
                </c:pt>
              </c:numCache>
            </c:numRef>
          </c:val>
          <c:extLst>
            <c:ext xmlns:c16="http://schemas.microsoft.com/office/drawing/2014/chart" uri="{C3380CC4-5D6E-409C-BE32-E72D297353CC}">
              <c16:uniqueId val="{00000002-A5FA-4F7A-AB50-6D9F3A0F05E3}"/>
            </c:ext>
          </c:extLst>
        </c:ser>
        <c:dLbls>
          <c:showLegendKey val="0"/>
          <c:showVal val="0"/>
          <c:showCatName val="0"/>
          <c:showSerName val="0"/>
          <c:showPercent val="0"/>
          <c:showBubbleSize val="0"/>
        </c:dLbls>
        <c:gapWidth val="219"/>
        <c:overlap val="-27"/>
        <c:axId val="900755816"/>
        <c:axId val="900749912"/>
      </c:barChart>
      <c:dateAx>
        <c:axId val="9007558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49912"/>
        <c:crosses val="autoZero"/>
        <c:auto val="1"/>
        <c:lblOffset val="100"/>
        <c:baseTimeUnit val="months"/>
      </c:dateAx>
      <c:valAx>
        <c:axId val="90074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55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Issues - by month</a:t>
            </a:r>
          </a:p>
        </c:rich>
      </c:tx>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'!$X$48</c:f>
              <c:strCache>
                <c:ptCount val="1"/>
                <c:pt idx="0">
                  <c:v>Red</c:v>
                </c:pt>
              </c:strCache>
            </c:strRef>
          </c:tx>
          <c:spPr>
            <a:solidFill>
              <a:srgbClr val="FF0000"/>
            </a:solidFill>
            <a:ln>
              <a:noFill/>
            </a:ln>
            <a:effectLst/>
          </c:spPr>
          <c:invertIfNegative val="0"/>
          <c:cat>
            <c:numRef>
              <c:f>'Summary analysis '!$Y$47:$AA$47</c:f>
              <c:numCache>
                <c:formatCode>mmm\-yy</c:formatCode>
                <c:ptCount val="3"/>
                <c:pt idx="0">
                  <c:v>44105</c:v>
                </c:pt>
                <c:pt idx="1">
                  <c:v>44136</c:v>
                </c:pt>
                <c:pt idx="2">
                  <c:v>44166</c:v>
                </c:pt>
              </c:numCache>
            </c:numRef>
          </c:cat>
          <c:val>
            <c:numRef>
              <c:f>'Summary analysis '!$Y$48:$AA$48</c:f>
              <c:numCache>
                <c:formatCode>General</c:formatCode>
                <c:ptCount val="3"/>
                <c:pt idx="0">
                  <c:v>2</c:v>
                </c:pt>
                <c:pt idx="1">
                  <c:v>3</c:v>
                </c:pt>
                <c:pt idx="2">
                  <c:v>4</c:v>
                </c:pt>
              </c:numCache>
            </c:numRef>
          </c:val>
          <c:extLst>
            <c:ext xmlns:c16="http://schemas.microsoft.com/office/drawing/2014/chart" uri="{C3380CC4-5D6E-409C-BE32-E72D297353CC}">
              <c16:uniqueId val="{00000000-D70B-4B69-9A70-9680DC232AE4}"/>
            </c:ext>
          </c:extLst>
        </c:ser>
        <c:ser>
          <c:idx val="1"/>
          <c:order val="1"/>
          <c:tx>
            <c:strRef>
              <c:f>'Summary analysis '!$X$49</c:f>
              <c:strCache>
                <c:ptCount val="1"/>
                <c:pt idx="0">
                  <c:v>Amber</c:v>
                </c:pt>
              </c:strCache>
            </c:strRef>
          </c:tx>
          <c:spPr>
            <a:solidFill>
              <a:srgbClr val="FFC000"/>
            </a:solidFill>
            <a:ln>
              <a:noFill/>
            </a:ln>
            <a:effectLst/>
          </c:spPr>
          <c:invertIfNegative val="0"/>
          <c:cat>
            <c:numRef>
              <c:f>'Summary analysis '!$Y$47:$AA$47</c:f>
              <c:numCache>
                <c:formatCode>mmm\-yy</c:formatCode>
                <c:ptCount val="3"/>
                <c:pt idx="0">
                  <c:v>44105</c:v>
                </c:pt>
                <c:pt idx="1">
                  <c:v>44136</c:v>
                </c:pt>
                <c:pt idx="2">
                  <c:v>44166</c:v>
                </c:pt>
              </c:numCache>
            </c:numRef>
          </c:cat>
          <c:val>
            <c:numRef>
              <c:f>'Summary analysis '!$Y$49:$AA$49</c:f>
              <c:numCache>
                <c:formatCode>General</c:formatCode>
                <c:ptCount val="3"/>
                <c:pt idx="0">
                  <c:v>2</c:v>
                </c:pt>
                <c:pt idx="1">
                  <c:v>2</c:v>
                </c:pt>
                <c:pt idx="2">
                  <c:v>2</c:v>
                </c:pt>
              </c:numCache>
            </c:numRef>
          </c:val>
          <c:extLst>
            <c:ext xmlns:c16="http://schemas.microsoft.com/office/drawing/2014/chart" uri="{C3380CC4-5D6E-409C-BE32-E72D297353CC}">
              <c16:uniqueId val="{00000001-D70B-4B69-9A70-9680DC232AE4}"/>
            </c:ext>
          </c:extLst>
        </c:ser>
        <c:dLbls>
          <c:showLegendKey val="0"/>
          <c:showVal val="0"/>
          <c:showCatName val="0"/>
          <c:showSerName val="0"/>
          <c:showPercent val="0"/>
          <c:showBubbleSize val="0"/>
        </c:dLbls>
        <c:gapWidth val="219"/>
        <c:overlap val="-27"/>
        <c:axId val="918204592"/>
        <c:axId val="918206232"/>
      </c:barChart>
      <c:dateAx>
        <c:axId val="9182045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6232"/>
        <c:crosses val="autoZero"/>
        <c:auto val="1"/>
        <c:lblOffset val="100"/>
        <c:baseTimeUnit val="months"/>
      </c:dateAx>
      <c:valAx>
        <c:axId val="918206232"/>
        <c:scaling>
          <c:orientation val="minMax"/>
          <c:max val="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459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r>
              <a:rPr lang="en-GB" sz="1400" b="1" i="0" u="none" strike="noStrike" kern="1200" spc="0" baseline="0">
                <a:solidFill>
                  <a:sysClr val="windowText" lastClr="000000">
                    <a:lumMod val="65000"/>
                    <a:lumOff val="35000"/>
                  </a:sysClr>
                </a:solidFill>
                <a:latin typeface="+mn-lt"/>
                <a:ea typeface="+mn-ea"/>
                <a:cs typeface="+mn-cs"/>
              </a:rPr>
              <a:t>Risks by Programme</a:t>
            </a:r>
          </a:p>
        </c:rich>
      </c:tx>
      <c:layout>
        <c:manualLayout>
          <c:xMode val="edge"/>
          <c:yMode val="edge"/>
          <c:x val="0.34838188976377954"/>
          <c:y val="2.7777777777777776E-2"/>
        </c:manualLayout>
      </c:layout>
      <c:overlay val="0"/>
      <c:spPr>
        <a:noFill/>
        <a:ln>
          <a:noFill/>
        </a:ln>
        <a:effectLst/>
      </c:spPr>
      <c:txPr>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'!$B$15</c:f>
              <c:strCache>
                <c:ptCount val="1"/>
                <c:pt idx="0">
                  <c:v>Red</c:v>
                </c:pt>
              </c:strCache>
            </c:strRef>
          </c:tx>
          <c:spPr>
            <a:solidFill>
              <a:srgbClr val="FF0000"/>
            </a:solidFill>
            <a:ln>
              <a:noFill/>
            </a:ln>
            <a:effectLst/>
          </c:spPr>
          <c:invertIfNegative val="0"/>
          <c:cat>
            <c:strRef>
              <c:f>'Summary analysis '!$A$16:$A$22</c:f>
              <c:strCache>
                <c:ptCount val="7"/>
                <c:pt idx="0">
                  <c:v>Strategic</c:v>
                </c:pt>
                <c:pt idx="1">
                  <c:v>CDGD</c:v>
                </c:pt>
                <c:pt idx="2">
                  <c:v>GPF</c:v>
                </c:pt>
                <c:pt idx="3">
                  <c:v>Skills</c:v>
                </c:pt>
                <c:pt idx="4">
                  <c:v>Funding Group</c:v>
                </c:pt>
                <c:pt idx="5">
                  <c:v>ESIF</c:v>
                </c:pt>
                <c:pt idx="6">
                  <c:v>GBF</c:v>
                </c:pt>
              </c:strCache>
            </c:strRef>
          </c:cat>
          <c:val>
            <c:numRef>
              <c:f>'Summary analysis '!$B$16:$B$22</c:f>
              <c:numCache>
                <c:formatCode>General</c:formatCode>
                <c:ptCount val="7"/>
                <c:pt idx="0">
                  <c:v>2</c:v>
                </c:pt>
                <c:pt idx="1">
                  <c:v>0</c:v>
                </c:pt>
                <c:pt idx="2">
                  <c:v>0</c:v>
                </c:pt>
                <c:pt idx="3">
                  <c:v>0</c:v>
                </c:pt>
                <c:pt idx="4">
                  <c:v>0</c:v>
                </c:pt>
                <c:pt idx="5">
                  <c:v>1</c:v>
                </c:pt>
                <c:pt idx="6">
                  <c:v>1</c:v>
                </c:pt>
              </c:numCache>
            </c:numRef>
          </c:val>
          <c:extLst>
            <c:ext xmlns:c16="http://schemas.microsoft.com/office/drawing/2014/chart" uri="{C3380CC4-5D6E-409C-BE32-E72D297353CC}">
              <c16:uniqueId val="{00000000-99A5-4EF8-8799-905A5E6D0859}"/>
            </c:ext>
          </c:extLst>
        </c:ser>
        <c:ser>
          <c:idx val="1"/>
          <c:order val="1"/>
          <c:tx>
            <c:strRef>
              <c:f>'Summary analysis '!$C$15</c:f>
              <c:strCache>
                <c:ptCount val="1"/>
                <c:pt idx="0">
                  <c:v>Amber</c:v>
                </c:pt>
              </c:strCache>
            </c:strRef>
          </c:tx>
          <c:spPr>
            <a:solidFill>
              <a:srgbClr val="FFC000"/>
            </a:solidFill>
            <a:ln>
              <a:noFill/>
            </a:ln>
            <a:effectLst/>
          </c:spPr>
          <c:invertIfNegative val="0"/>
          <c:cat>
            <c:strRef>
              <c:f>'Summary analysis '!$A$16:$A$22</c:f>
              <c:strCache>
                <c:ptCount val="7"/>
                <c:pt idx="0">
                  <c:v>Strategic</c:v>
                </c:pt>
                <c:pt idx="1">
                  <c:v>CDGD</c:v>
                </c:pt>
                <c:pt idx="2">
                  <c:v>GPF</c:v>
                </c:pt>
                <c:pt idx="3">
                  <c:v>Skills</c:v>
                </c:pt>
                <c:pt idx="4">
                  <c:v>Funding Group</c:v>
                </c:pt>
                <c:pt idx="5">
                  <c:v>ESIF</c:v>
                </c:pt>
                <c:pt idx="6">
                  <c:v>GBF</c:v>
                </c:pt>
              </c:strCache>
            </c:strRef>
          </c:cat>
          <c:val>
            <c:numRef>
              <c:f>'Summary analysis '!$C$16:$C$22</c:f>
              <c:numCache>
                <c:formatCode>General</c:formatCode>
                <c:ptCount val="7"/>
                <c:pt idx="0">
                  <c:v>3</c:v>
                </c:pt>
                <c:pt idx="1">
                  <c:v>1</c:v>
                </c:pt>
                <c:pt idx="2">
                  <c:v>1</c:v>
                </c:pt>
                <c:pt idx="3">
                  <c:v>0</c:v>
                </c:pt>
                <c:pt idx="4">
                  <c:v>1</c:v>
                </c:pt>
                <c:pt idx="5">
                  <c:v>5</c:v>
                </c:pt>
                <c:pt idx="6">
                  <c:v>3</c:v>
                </c:pt>
              </c:numCache>
            </c:numRef>
          </c:val>
          <c:extLst>
            <c:ext xmlns:c16="http://schemas.microsoft.com/office/drawing/2014/chart" uri="{C3380CC4-5D6E-409C-BE32-E72D297353CC}">
              <c16:uniqueId val="{00000001-99A5-4EF8-8799-905A5E6D0859}"/>
            </c:ext>
          </c:extLst>
        </c:ser>
        <c:ser>
          <c:idx val="2"/>
          <c:order val="2"/>
          <c:tx>
            <c:strRef>
              <c:f>'Summary analysis '!$D$15</c:f>
              <c:strCache>
                <c:ptCount val="1"/>
                <c:pt idx="0">
                  <c:v>Green</c:v>
                </c:pt>
              </c:strCache>
            </c:strRef>
          </c:tx>
          <c:spPr>
            <a:solidFill>
              <a:schemeClr val="accent3"/>
            </a:solidFill>
            <a:ln>
              <a:noFill/>
            </a:ln>
            <a:effectLst/>
          </c:spPr>
          <c:invertIfNegative val="0"/>
          <c:cat>
            <c:strRef>
              <c:f>'Summary analysis '!$A$16:$A$22</c:f>
              <c:strCache>
                <c:ptCount val="7"/>
                <c:pt idx="0">
                  <c:v>Strategic</c:v>
                </c:pt>
                <c:pt idx="1">
                  <c:v>CDGD</c:v>
                </c:pt>
                <c:pt idx="2">
                  <c:v>GPF</c:v>
                </c:pt>
                <c:pt idx="3">
                  <c:v>Skills</c:v>
                </c:pt>
                <c:pt idx="4">
                  <c:v>Funding Group</c:v>
                </c:pt>
                <c:pt idx="5">
                  <c:v>ESIF</c:v>
                </c:pt>
                <c:pt idx="6">
                  <c:v>GBF</c:v>
                </c:pt>
              </c:strCache>
            </c:strRef>
          </c:cat>
          <c:val>
            <c:numRef>
              <c:f>'Summary analysis '!$D$16:$D$22</c:f>
              <c:numCache>
                <c:formatCode>General</c:formatCode>
                <c:ptCount val="7"/>
                <c:pt idx="0">
                  <c:v>2</c:v>
                </c:pt>
                <c:pt idx="1">
                  <c:v>1</c:v>
                </c:pt>
                <c:pt idx="2">
                  <c:v>1</c:v>
                </c:pt>
                <c:pt idx="3">
                  <c:v>0</c:v>
                </c:pt>
                <c:pt idx="4">
                  <c:v>0</c:v>
                </c:pt>
                <c:pt idx="5">
                  <c:v>0</c:v>
                </c:pt>
                <c:pt idx="6">
                  <c:v>0</c:v>
                </c:pt>
              </c:numCache>
            </c:numRef>
          </c:val>
          <c:extLst>
            <c:ext xmlns:c16="http://schemas.microsoft.com/office/drawing/2014/chart" uri="{C3380CC4-5D6E-409C-BE32-E72D297353CC}">
              <c16:uniqueId val="{00000002-99A5-4EF8-8799-905A5E6D0859}"/>
            </c:ext>
          </c:extLst>
        </c:ser>
        <c:dLbls>
          <c:showLegendKey val="0"/>
          <c:showVal val="0"/>
          <c:showCatName val="0"/>
          <c:showSerName val="0"/>
          <c:showPercent val="0"/>
          <c:showBubbleSize val="0"/>
        </c:dLbls>
        <c:gapWidth val="219"/>
        <c:overlap val="-27"/>
        <c:axId val="283325008"/>
        <c:axId val="283325336"/>
      </c:barChart>
      <c:catAx>
        <c:axId val="28332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336"/>
        <c:crosses val="autoZero"/>
        <c:auto val="1"/>
        <c:lblAlgn val="ctr"/>
        <c:lblOffset val="100"/>
        <c:noMultiLvlLbl val="0"/>
      </c:catAx>
      <c:valAx>
        <c:axId val="28332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Risk</a:t>
            </a:r>
            <a:r>
              <a:rPr lang="en-GB" sz="1100" b="1" baseline="0"/>
              <a:t> </a:t>
            </a:r>
            <a:r>
              <a:rPr lang="en-GB" sz="1100" b="1"/>
              <a:t>RAG Status by Group</a:t>
            </a:r>
            <a:r>
              <a:rPr lang="en-GB" sz="1100" b="1" baseline="0"/>
              <a:t> - April  2020</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912507275502701E-2"/>
          <c:y val="0.14643277305718153"/>
          <c:w val="0.90245708826145687"/>
          <c:h val="0.61514751579575544"/>
        </c:manualLayout>
      </c:layout>
      <c:barChart>
        <c:barDir val="col"/>
        <c:grouping val="clustered"/>
        <c:varyColors val="0"/>
        <c:ser>
          <c:idx val="0"/>
          <c:order val="0"/>
          <c:tx>
            <c:strRef>
              <c:f>'Risk Analysis'!$C$2</c:f>
              <c:strCache>
                <c:ptCount val="1"/>
                <c:pt idx="0">
                  <c:v>Red</c:v>
                </c:pt>
              </c:strCache>
            </c:strRef>
          </c:tx>
          <c:spPr>
            <a:solidFill>
              <a:srgbClr val="FF0000"/>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Analysis'!$C$3:$C$8</c:f>
              <c:numCache>
                <c:formatCode>General</c:formatCode>
                <c:ptCount val="6"/>
                <c:pt idx="0">
                  <c:v>4</c:v>
                </c:pt>
                <c:pt idx="1">
                  <c:v>0</c:v>
                </c:pt>
                <c:pt idx="2">
                  <c:v>0</c:v>
                </c:pt>
                <c:pt idx="3">
                  <c:v>0</c:v>
                </c:pt>
                <c:pt idx="4">
                  <c:v>0</c:v>
                </c:pt>
                <c:pt idx="5">
                  <c:v>1</c:v>
                </c:pt>
              </c:numCache>
            </c:numRef>
          </c:val>
          <c:extLst>
            <c:ext xmlns:c16="http://schemas.microsoft.com/office/drawing/2014/chart" uri="{C3380CC4-5D6E-409C-BE32-E72D297353CC}">
              <c16:uniqueId val="{00000000-8FD0-49B9-BF36-7DDB18DFCFF1}"/>
            </c:ext>
          </c:extLst>
        </c:ser>
        <c:ser>
          <c:idx val="1"/>
          <c:order val="1"/>
          <c:tx>
            <c:strRef>
              <c:f>'Risk Analysis'!$D$2</c:f>
              <c:strCache>
                <c:ptCount val="1"/>
                <c:pt idx="0">
                  <c:v>Amber</c:v>
                </c:pt>
              </c:strCache>
            </c:strRef>
          </c:tx>
          <c:spPr>
            <a:solidFill>
              <a:srgbClr val="FFC000"/>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Analysis'!$D$3:$D$8</c:f>
              <c:numCache>
                <c:formatCode>General</c:formatCode>
                <c:ptCount val="6"/>
                <c:pt idx="0">
                  <c:v>1</c:v>
                </c:pt>
                <c:pt idx="1">
                  <c:v>14</c:v>
                </c:pt>
                <c:pt idx="2">
                  <c:v>3</c:v>
                </c:pt>
                <c:pt idx="3">
                  <c:v>4</c:v>
                </c:pt>
                <c:pt idx="4">
                  <c:v>4</c:v>
                </c:pt>
                <c:pt idx="5">
                  <c:v>3</c:v>
                </c:pt>
              </c:numCache>
            </c:numRef>
          </c:val>
          <c:extLst>
            <c:ext xmlns:c16="http://schemas.microsoft.com/office/drawing/2014/chart" uri="{C3380CC4-5D6E-409C-BE32-E72D297353CC}">
              <c16:uniqueId val="{00000001-8FD0-49B9-BF36-7DDB18DFCFF1}"/>
            </c:ext>
          </c:extLst>
        </c:ser>
        <c:ser>
          <c:idx val="2"/>
          <c:order val="2"/>
          <c:tx>
            <c:strRef>
              <c:f>'Risk Analysis'!$E$2</c:f>
              <c:strCache>
                <c:ptCount val="1"/>
                <c:pt idx="0">
                  <c:v>Green</c:v>
                </c:pt>
              </c:strCache>
            </c:strRef>
          </c:tx>
          <c:spPr>
            <a:solidFill>
              <a:schemeClr val="accent3"/>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Analysis'!$E$3:$E$8</c:f>
              <c:numCache>
                <c:formatCode>General</c:formatCode>
                <c:ptCount val="6"/>
                <c:pt idx="0">
                  <c:v>0</c:v>
                </c:pt>
                <c:pt idx="1">
                  <c:v>1</c:v>
                </c:pt>
                <c:pt idx="2">
                  <c:v>1</c:v>
                </c:pt>
                <c:pt idx="3">
                  <c:v>0</c:v>
                </c:pt>
                <c:pt idx="4">
                  <c:v>2</c:v>
                </c:pt>
                <c:pt idx="5">
                  <c:v>0</c:v>
                </c:pt>
              </c:numCache>
            </c:numRef>
          </c:val>
          <c:extLst>
            <c:ext xmlns:c16="http://schemas.microsoft.com/office/drawing/2014/chart" uri="{C3380CC4-5D6E-409C-BE32-E72D297353CC}">
              <c16:uniqueId val="{00000002-8FD0-49B9-BF36-7DDB18DFCFF1}"/>
            </c:ext>
          </c:extLst>
        </c:ser>
        <c:dLbls>
          <c:showLegendKey val="0"/>
          <c:showVal val="0"/>
          <c:showCatName val="0"/>
          <c:showSerName val="0"/>
          <c:showPercent val="0"/>
          <c:showBubbleSize val="0"/>
        </c:dLbls>
        <c:gapWidth val="219"/>
        <c:overlap val="-27"/>
        <c:axId val="123056128"/>
        <c:axId val="103450880"/>
      </c:barChart>
      <c:catAx>
        <c:axId val="12305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50880"/>
        <c:crosses val="autoZero"/>
        <c:auto val="1"/>
        <c:lblAlgn val="ctr"/>
        <c:lblOffset val="100"/>
        <c:noMultiLvlLbl val="0"/>
      </c:catAx>
      <c:valAx>
        <c:axId val="103450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6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Risk RAG</a:t>
            </a:r>
            <a:r>
              <a:rPr lang="en-US" sz="1100" b="1" baseline="0"/>
              <a:t> Status all </a:t>
            </a:r>
            <a:r>
              <a:rPr lang="en-US" sz="1100" b="1"/>
              <a:t>SSLEP - April 2020</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'Risk Analysis'!$B$9</c:f>
              <c:strCache>
                <c:ptCount val="1"/>
                <c:pt idx="0">
                  <c:v>SSLEP</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BC0C-464B-BFB3-6FFCDF458671}"/>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2-BC0C-464B-BFB3-6FFCDF458671}"/>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3-BC0C-464B-BFB3-6FFCDF458671}"/>
              </c:ext>
            </c:extLst>
          </c:dPt>
          <c:dLbls>
            <c:dLbl>
              <c:idx val="0"/>
              <c:layout>
                <c:manualLayout>
                  <c:x val="-6.0599518810148731E-2"/>
                  <c:y val="9.4139690871974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0C-464B-BFB3-6FFCDF458671}"/>
                </c:ext>
              </c:extLst>
            </c:dLbl>
            <c:dLbl>
              <c:idx val="1"/>
              <c:layout>
                <c:manualLayout>
                  <c:x val="-2.6129921259842519E-2"/>
                  <c:y val="-0.160589822105570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0C-464B-BFB3-6FFCDF4586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'Risk Analysis'!$C$2:$E$2</c:f>
              <c:strCache>
                <c:ptCount val="3"/>
                <c:pt idx="0">
                  <c:v>Red</c:v>
                </c:pt>
                <c:pt idx="1">
                  <c:v>Amber</c:v>
                </c:pt>
                <c:pt idx="2">
                  <c:v>Green</c:v>
                </c:pt>
              </c:strCache>
            </c:strRef>
          </c:cat>
          <c:val>
            <c:numRef>
              <c:f>'Risk Analysis'!$C$9:$E$9</c:f>
              <c:numCache>
                <c:formatCode>General</c:formatCode>
                <c:ptCount val="3"/>
                <c:pt idx="0">
                  <c:v>5</c:v>
                </c:pt>
                <c:pt idx="1">
                  <c:v>29</c:v>
                </c:pt>
                <c:pt idx="2">
                  <c:v>4</c:v>
                </c:pt>
              </c:numCache>
            </c:numRef>
          </c:val>
          <c:extLst>
            <c:ext xmlns:c16="http://schemas.microsoft.com/office/drawing/2014/chart" uri="{C3380CC4-5D6E-409C-BE32-E72D297353CC}">
              <c16:uniqueId val="{00000000-BC0C-464B-BFB3-6FFCDF45867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2655</xdr:colOff>
      <xdr:row>16</xdr:row>
      <xdr:rowOff>328083</xdr:rowOff>
    </xdr:to>
    <xdr:pic>
      <xdr:nvPicPr>
        <xdr:cNvPr id="5" name="Picture 4">
          <a:extLst>
            <a:ext uri="{FF2B5EF4-FFF2-40B4-BE49-F238E27FC236}">
              <a16:creationId xmlns:a16="http://schemas.microsoft.com/office/drawing/2014/main" id="{9C09A58E-0CD9-4B70-8C9D-4A1C470BBE1D}"/>
            </a:ext>
          </a:extLst>
        </xdr:cNvPr>
        <xdr:cNvPicPr>
          <a:picLocks noChangeAspect="1"/>
        </xdr:cNvPicPr>
      </xdr:nvPicPr>
      <xdr:blipFill>
        <a:blip xmlns:r="http://schemas.openxmlformats.org/officeDocument/2006/relationships" r:embed="rId1"/>
        <a:stretch>
          <a:fillRect/>
        </a:stretch>
      </xdr:blipFill>
      <xdr:spPr>
        <a:xfrm>
          <a:off x="84667" y="349250"/>
          <a:ext cx="4437071" cy="2741083"/>
        </a:xfrm>
        <a:prstGeom prst="rect">
          <a:avLst/>
        </a:prstGeom>
      </xdr:spPr>
    </xdr:pic>
    <xdr:clientData/>
  </xdr:twoCellAnchor>
  <xdr:twoCellAnchor editAs="oneCell">
    <xdr:from>
      <xdr:col>3</xdr:col>
      <xdr:colOff>0</xdr:colOff>
      <xdr:row>2</xdr:row>
      <xdr:rowOff>1</xdr:rowOff>
    </xdr:from>
    <xdr:to>
      <xdr:col>4</xdr:col>
      <xdr:colOff>370417</xdr:colOff>
      <xdr:row>16</xdr:row>
      <xdr:rowOff>343033</xdr:rowOff>
    </xdr:to>
    <xdr:pic>
      <xdr:nvPicPr>
        <xdr:cNvPr id="6" name="Picture 5">
          <a:extLst>
            <a:ext uri="{FF2B5EF4-FFF2-40B4-BE49-F238E27FC236}">
              <a16:creationId xmlns:a16="http://schemas.microsoft.com/office/drawing/2014/main" id="{9ECE9A40-C146-4123-A28A-8288B9C3C7E5}"/>
            </a:ext>
          </a:extLst>
        </xdr:cNvPr>
        <xdr:cNvPicPr>
          <a:picLocks noChangeAspect="1"/>
        </xdr:cNvPicPr>
      </xdr:nvPicPr>
      <xdr:blipFill>
        <a:blip xmlns:r="http://schemas.openxmlformats.org/officeDocument/2006/relationships" r:embed="rId2"/>
        <a:stretch>
          <a:fillRect/>
        </a:stretch>
      </xdr:blipFill>
      <xdr:spPr>
        <a:xfrm>
          <a:off x="4519083" y="349251"/>
          <a:ext cx="4455584" cy="2756032"/>
        </a:xfrm>
        <a:prstGeom prst="rect">
          <a:avLst/>
        </a:prstGeom>
      </xdr:spPr>
    </xdr:pic>
    <xdr:clientData/>
  </xdr:twoCellAnchor>
  <xdr:twoCellAnchor editAs="oneCell">
    <xdr:from>
      <xdr:col>4</xdr:col>
      <xdr:colOff>381000</xdr:colOff>
      <xdr:row>2</xdr:row>
      <xdr:rowOff>10582</xdr:rowOff>
    </xdr:from>
    <xdr:to>
      <xdr:col>4</xdr:col>
      <xdr:colOff>4836583</xdr:colOff>
      <xdr:row>16</xdr:row>
      <xdr:rowOff>349249</xdr:rowOff>
    </xdr:to>
    <xdr:pic>
      <xdr:nvPicPr>
        <xdr:cNvPr id="7" name="Picture 6">
          <a:extLst>
            <a:ext uri="{FF2B5EF4-FFF2-40B4-BE49-F238E27FC236}">
              <a16:creationId xmlns:a16="http://schemas.microsoft.com/office/drawing/2014/main" id="{FF211C98-59DB-4558-86BA-A06BD8AA75E8}"/>
            </a:ext>
          </a:extLst>
        </xdr:cNvPr>
        <xdr:cNvPicPr>
          <a:picLocks noChangeAspect="1"/>
        </xdr:cNvPicPr>
      </xdr:nvPicPr>
      <xdr:blipFill>
        <a:blip xmlns:r="http://schemas.openxmlformats.org/officeDocument/2006/relationships" r:embed="rId3"/>
        <a:stretch>
          <a:fillRect/>
        </a:stretch>
      </xdr:blipFill>
      <xdr:spPr>
        <a:xfrm>
          <a:off x="8985250" y="359832"/>
          <a:ext cx="4455583" cy="2751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217344</xdr:colOff>
      <xdr:row>2</xdr:row>
      <xdr:rowOff>8658</xdr:rowOff>
    </xdr:from>
    <xdr:to>
      <xdr:col>6</xdr:col>
      <xdr:colOff>407844</xdr:colOff>
      <xdr:row>2</xdr:row>
      <xdr:rowOff>142008</xdr:rowOff>
    </xdr:to>
    <xdr:sp macro="" textlink="">
      <xdr:nvSpPr>
        <xdr:cNvPr id="2" name="Arrow: Down 1">
          <a:extLst>
            <a:ext uri="{FF2B5EF4-FFF2-40B4-BE49-F238E27FC236}">
              <a16:creationId xmlns:a16="http://schemas.microsoft.com/office/drawing/2014/main" id="{4C499F59-C755-4E3C-91FD-8291459E2F50}"/>
            </a:ext>
          </a:extLst>
        </xdr:cNvPr>
        <xdr:cNvSpPr/>
      </xdr:nvSpPr>
      <xdr:spPr>
        <a:xfrm rot="10800000">
          <a:off x="8561244" y="1361208"/>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242456</xdr:colOff>
      <xdr:row>7</xdr:row>
      <xdr:rowOff>17318</xdr:rowOff>
    </xdr:from>
    <xdr:to>
      <xdr:col>6</xdr:col>
      <xdr:colOff>432956</xdr:colOff>
      <xdr:row>7</xdr:row>
      <xdr:rowOff>150668</xdr:rowOff>
    </xdr:to>
    <xdr:sp macro="" textlink="">
      <xdr:nvSpPr>
        <xdr:cNvPr id="4" name="Arrow: Down 3">
          <a:extLst>
            <a:ext uri="{FF2B5EF4-FFF2-40B4-BE49-F238E27FC236}">
              <a16:creationId xmlns:a16="http://schemas.microsoft.com/office/drawing/2014/main" id="{F17100D0-AA0D-41D5-827B-767AFD09FACF}"/>
            </a:ext>
          </a:extLst>
        </xdr:cNvPr>
        <xdr:cNvSpPr/>
      </xdr:nvSpPr>
      <xdr:spPr>
        <a:xfrm rot="10800000">
          <a:off x="8586356" y="2179493"/>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277091</xdr:colOff>
      <xdr:row>31</xdr:row>
      <xdr:rowOff>6928</xdr:rowOff>
    </xdr:from>
    <xdr:to>
      <xdr:col>6</xdr:col>
      <xdr:colOff>467591</xdr:colOff>
      <xdr:row>31</xdr:row>
      <xdr:rowOff>140278</xdr:rowOff>
    </xdr:to>
    <xdr:sp macro="" textlink="">
      <xdr:nvSpPr>
        <xdr:cNvPr id="5" name="Arrow: Down 4">
          <a:extLst>
            <a:ext uri="{FF2B5EF4-FFF2-40B4-BE49-F238E27FC236}">
              <a16:creationId xmlns:a16="http://schemas.microsoft.com/office/drawing/2014/main" id="{D70C01CB-30AA-41A2-96AE-734CDC14644B}"/>
            </a:ext>
          </a:extLst>
        </xdr:cNvPr>
        <xdr:cNvSpPr/>
      </xdr:nvSpPr>
      <xdr:spPr>
        <a:xfrm rot="10800000">
          <a:off x="8620991" y="6217228"/>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268432</xdr:colOff>
      <xdr:row>28</xdr:row>
      <xdr:rowOff>8660</xdr:rowOff>
    </xdr:from>
    <xdr:to>
      <xdr:col>6</xdr:col>
      <xdr:colOff>458932</xdr:colOff>
      <xdr:row>28</xdr:row>
      <xdr:rowOff>142010</xdr:rowOff>
    </xdr:to>
    <xdr:sp macro="" textlink="">
      <xdr:nvSpPr>
        <xdr:cNvPr id="7" name="Arrow: Down 6">
          <a:extLst>
            <a:ext uri="{FF2B5EF4-FFF2-40B4-BE49-F238E27FC236}">
              <a16:creationId xmlns:a16="http://schemas.microsoft.com/office/drawing/2014/main" id="{DE2E264B-E6EA-4E5C-B593-EAE7B99ED8A3}"/>
            </a:ext>
          </a:extLst>
        </xdr:cNvPr>
        <xdr:cNvSpPr/>
      </xdr:nvSpPr>
      <xdr:spPr>
        <a:xfrm rot="10800000">
          <a:off x="8612332" y="5733185"/>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251114</xdr:colOff>
      <xdr:row>6</xdr:row>
      <xdr:rowOff>0</xdr:rowOff>
    </xdr:from>
    <xdr:to>
      <xdr:col>6</xdr:col>
      <xdr:colOff>441614</xdr:colOff>
      <xdr:row>6</xdr:row>
      <xdr:rowOff>133350</xdr:rowOff>
    </xdr:to>
    <xdr:sp macro="" textlink="">
      <xdr:nvSpPr>
        <xdr:cNvPr id="9" name="Arrow: Down 8">
          <a:extLst>
            <a:ext uri="{FF2B5EF4-FFF2-40B4-BE49-F238E27FC236}">
              <a16:creationId xmlns:a16="http://schemas.microsoft.com/office/drawing/2014/main" id="{56F3C23D-F3C1-4DA9-B41E-FB60D4EBFBEC}"/>
            </a:ext>
          </a:extLst>
        </xdr:cNvPr>
        <xdr:cNvSpPr/>
      </xdr:nvSpPr>
      <xdr:spPr>
        <a:xfrm rot="10800000">
          <a:off x="8589819" y="2017568"/>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17318</xdr:colOff>
      <xdr:row>9</xdr:row>
      <xdr:rowOff>103909</xdr:rowOff>
    </xdr:from>
    <xdr:to>
      <xdr:col>6</xdr:col>
      <xdr:colOff>990600</xdr:colOff>
      <xdr:row>35</xdr:row>
      <xdr:rowOff>2483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7818" y="2656609"/>
          <a:ext cx="6221557" cy="4108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22</xdr:col>
      <xdr:colOff>9525</xdr:colOff>
      <xdr:row>26</xdr:row>
      <xdr:rowOff>71968</xdr:rowOff>
    </xdr:from>
    <xdr:to>
      <xdr:col>29</xdr:col>
      <xdr:colOff>311150</xdr:colOff>
      <xdr:row>43</xdr:row>
      <xdr:rowOff>62443</xdr:rowOff>
    </xdr:to>
    <xdr:graphicFrame macro="">
      <xdr:nvGraphicFramePr>
        <xdr:cNvPr id="2" name="Chart 1">
          <a:extLst>
            <a:ext uri="{FF2B5EF4-FFF2-40B4-BE49-F238E27FC236}">
              <a16:creationId xmlns:a16="http://schemas.microsoft.com/office/drawing/2014/main" id="{E8469B52-C9A5-4904-8F47-B823555C3C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121179</xdr:colOff>
      <xdr:row>0</xdr:row>
      <xdr:rowOff>156634</xdr:rowOff>
    </xdr:from>
    <xdr:to>
      <xdr:col>21</xdr:col>
      <xdr:colOff>430212</xdr:colOff>
      <xdr:row>17</xdr:row>
      <xdr:rowOff>147109</xdr:rowOff>
    </xdr:to>
    <xdr:graphicFrame macro="">
      <xdr:nvGraphicFramePr>
        <xdr:cNvPr id="4" name="Chart 3">
          <a:extLst>
            <a:ext uri="{FF2B5EF4-FFF2-40B4-BE49-F238E27FC236}">
              <a16:creationId xmlns:a16="http://schemas.microsoft.com/office/drawing/2014/main" id="{12A06A84-A206-401B-A7E4-77CAD11649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187854</xdr:colOff>
      <xdr:row>26</xdr:row>
      <xdr:rowOff>89958</xdr:rowOff>
    </xdr:from>
    <xdr:to>
      <xdr:col>21</xdr:col>
      <xdr:colOff>489478</xdr:colOff>
      <xdr:row>43</xdr:row>
      <xdr:rowOff>80433</xdr:rowOff>
    </xdr:to>
    <xdr:graphicFrame macro="">
      <xdr:nvGraphicFramePr>
        <xdr:cNvPr id="5" name="Chart 4">
          <a:extLst>
            <a:ext uri="{FF2B5EF4-FFF2-40B4-BE49-F238E27FC236}">
              <a16:creationId xmlns:a16="http://schemas.microsoft.com/office/drawing/2014/main" id="{91A9608C-CCDA-4001-8EA4-E3FDB675B7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1094845</xdr:colOff>
      <xdr:row>65</xdr:row>
      <xdr:rowOff>143933</xdr:rowOff>
    </xdr:from>
    <xdr:to>
      <xdr:col>8</xdr:col>
      <xdr:colOff>197379</xdr:colOff>
      <xdr:row>82</xdr:row>
      <xdr:rowOff>134408</xdr:rowOff>
    </xdr:to>
    <xdr:graphicFrame macro="">
      <xdr:nvGraphicFramePr>
        <xdr:cNvPr id="6" name="Chart 5">
          <a:extLst>
            <a:ext uri="{FF2B5EF4-FFF2-40B4-BE49-F238E27FC236}">
              <a16:creationId xmlns:a16="http://schemas.microsoft.com/office/drawing/2014/main" id="{CBFD35AD-6538-47A2-99E6-554205AEE0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7408</xdr:colOff>
      <xdr:row>1</xdr:row>
      <xdr:rowOff>16933</xdr:rowOff>
    </xdr:from>
    <xdr:to>
      <xdr:col>13</xdr:col>
      <xdr:colOff>581025</xdr:colOff>
      <xdr:row>18</xdr:row>
      <xdr:rowOff>7408</xdr:rowOff>
    </xdr:to>
    <xdr:graphicFrame macro="">
      <xdr:nvGraphicFramePr>
        <xdr:cNvPr id="14" name="Chart 13">
          <a:extLst>
            <a:ext uri="{FF2B5EF4-FFF2-40B4-BE49-F238E27FC236}">
              <a16:creationId xmlns:a16="http://schemas.microsoft.com/office/drawing/2014/main" id="{034C9172-165A-4F20-8A72-813AA8B9D1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121708</xdr:colOff>
      <xdr:row>26</xdr:row>
      <xdr:rowOff>62441</xdr:rowOff>
    </xdr:from>
    <xdr:to>
      <xdr:col>14</xdr:col>
      <xdr:colOff>47625</xdr:colOff>
      <xdr:row>43</xdr:row>
      <xdr:rowOff>106891</xdr:rowOff>
    </xdr:to>
    <xdr:graphicFrame macro="">
      <xdr:nvGraphicFramePr>
        <xdr:cNvPr id="17" name="Chart 16">
          <a:extLst>
            <a:ext uri="{FF2B5EF4-FFF2-40B4-BE49-F238E27FC236}">
              <a16:creationId xmlns:a16="http://schemas.microsoft.com/office/drawing/2014/main" id="{AD5CF92A-D722-47BB-9243-7C28581B51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582083</xdr:colOff>
      <xdr:row>0</xdr:row>
      <xdr:rowOff>136524</xdr:rowOff>
    </xdr:from>
    <xdr:to>
      <xdr:col>29</xdr:col>
      <xdr:colOff>243417</xdr:colOff>
      <xdr:row>18</xdr:row>
      <xdr:rowOff>22224</xdr:rowOff>
    </xdr:to>
    <xdr:graphicFrame macro="">
      <xdr:nvGraphicFramePr>
        <xdr:cNvPr id="3" name="Chart 2">
          <a:extLst>
            <a:ext uri="{FF2B5EF4-FFF2-40B4-BE49-F238E27FC236}">
              <a16:creationId xmlns:a16="http://schemas.microsoft.com/office/drawing/2014/main" id="{D3FEF23B-77BC-47EC-8BC4-CCD0E44BAD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485775</xdr:colOff>
      <xdr:row>1</xdr:row>
      <xdr:rowOff>0</xdr:rowOff>
    </xdr:from>
    <xdr:to>
      <xdr:col>21</xdr:col>
      <xdr:colOff>180975</xdr:colOff>
      <xdr:row>18</xdr:row>
      <xdr:rowOff>152400</xdr:rowOff>
    </xdr:to>
    <xdr:graphicFrame macro="">
      <xdr:nvGraphicFramePr>
        <xdr:cNvPr id="2" name="Chart 1">
          <a:extLst>
            <a:ext uri="{FF2B5EF4-FFF2-40B4-BE49-F238E27FC236}">
              <a16:creationId xmlns:a16="http://schemas.microsoft.com/office/drawing/2014/main" id="{735B23A3-DBBE-408B-9677-57F7CB043C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121708</xdr:colOff>
      <xdr:row>0</xdr:row>
      <xdr:rowOff>152400</xdr:rowOff>
    </xdr:from>
    <xdr:to>
      <xdr:col>13</xdr:col>
      <xdr:colOff>426508</xdr:colOff>
      <xdr:row>18</xdr:row>
      <xdr:rowOff>142875</xdr:rowOff>
    </xdr:to>
    <xdr:graphicFrame macro="">
      <xdr:nvGraphicFramePr>
        <xdr:cNvPr id="3" name="Chart 2">
          <a:extLst>
            <a:ext uri="{FF2B5EF4-FFF2-40B4-BE49-F238E27FC236}">
              <a16:creationId xmlns:a16="http://schemas.microsoft.com/office/drawing/2014/main" id="{D2CDE66E-58A5-4E74-9255-8B6D5CB5C7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138113</xdr:colOff>
      <xdr:row>20</xdr:row>
      <xdr:rowOff>11906</xdr:rowOff>
    </xdr:from>
    <xdr:to>
      <xdr:col>6</xdr:col>
      <xdr:colOff>519113</xdr:colOff>
      <xdr:row>33</xdr:row>
      <xdr:rowOff>159543</xdr:rowOff>
    </xdr:to>
    <xdr:graphicFrame macro="">
      <xdr:nvGraphicFramePr>
        <xdr:cNvPr id="4" name="Chart 3">
          <a:extLst>
            <a:ext uri="{FF2B5EF4-FFF2-40B4-BE49-F238E27FC236}">
              <a16:creationId xmlns:a16="http://schemas.microsoft.com/office/drawing/2014/main" id="{35AE692C-43D5-41EA-9CD8-5FEFE3A2A8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ordshire.gov.uk\Users\00001%20SSLEP\PAG\2019.04.30%20PAG\SSLEP%20CDGD%20Programme%20Risk%20Register%2019.04.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ordshire.gov.uk\Users\00001%20SSLEP\Risks\20200507%20Consolidated\Updates%20received\ESIF%20Risk%20Register%20April%202020(M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0001%20SSLEP\Risks\20200507%20Consolidated\Updates%20received\ESIF%20Risk%20Register%20April%202020(M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00001%20SSLEP\Risks\20190509%20Consolidated\2019.05.09%20%20SSLEP%20Programme%20Risk%20Registers%20Apri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 val="Risk Analysis"/>
    </sheetNames>
    <sheetDataSet>
      <sheetData sheetId="0" refreshError="1"/>
      <sheetData sheetId="1"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refreshError="1"/>
      <sheetData sheetId="1" refreshError="1"/>
      <sheetData sheetId="2" refreshError="1">
        <row r="3">
          <cell r="B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isk Matrix"/>
      <sheetName val="Risk Analysi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99F9F-E87D-4DD1-A070-FF18DEC80CCB}">
  <sheetPr>
    <tabColor theme="8" tint="0.39997558519241921"/>
    <pageSetUpPr fitToPage="1"/>
  </sheetPr>
  <dimension ref="B1:E30"/>
  <sheetViews>
    <sheetView showGridLines="0" zoomScale="90" zoomScaleNormal="90" workbookViewId="0">
      <selection activeCell="F21" sqref="F21"/>
    </sheetView>
  </sheetViews>
  <sheetFormatPr defaultRowHeight="12.75" x14ac:dyDescent="0.2"/>
  <cols>
    <col min="1" max="1" width="1.28515625" customWidth="1"/>
    <col min="2" max="2" width="15.7109375" customWidth="1"/>
    <col min="3" max="3" width="50.7109375" customWidth="1"/>
    <col min="4" max="4" width="61.28515625" customWidth="1"/>
    <col min="5" max="5" width="72.7109375" customWidth="1"/>
    <col min="6" max="6" width="45.7109375" customWidth="1"/>
  </cols>
  <sheetData>
    <row r="1" spans="2:2" ht="7.5" customHeight="1" x14ac:dyDescent="0.2"/>
    <row r="2" spans="2:2" ht="20.25" x14ac:dyDescent="0.3">
      <c r="B2" s="52" t="s">
        <v>140</v>
      </c>
    </row>
    <row r="16" spans="2:2" ht="27.75" customHeight="1" x14ac:dyDescent="0.2"/>
    <row r="17" spans="2:5" ht="33" customHeight="1" x14ac:dyDescent="0.2"/>
    <row r="18" spans="2:5" ht="15.75" x14ac:dyDescent="0.25">
      <c r="B18" s="137" t="s">
        <v>73</v>
      </c>
      <c r="C18" s="138"/>
    </row>
    <row r="19" spans="2:5" ht="6" customHeight="1" x14ac:dyDescent="0.2"/>
    <row r="20" spans="2:5" ht="24.75" x14ac:dyDescent="0.2">
      <c r="B20" s="53" t="s">
        <v>32</v>
      </c>
      <c r="C20" s="53" t="s">
        <v>45</v>
      </c>
      <c r="D20" s="54" t="s">
        <v>13</v>
      </c>
      <c r="E20" s="53" t="s">
        <v>11</v>
      </c>
    </row>
    <row r="21" spans="2:5" ht="191.25" x14ac:dyDescent="0.2">
      <c r="B21" s="48" t="s">
        <v>67</v>
      </c>
      <c r="C21" s="55" t="s">
        <v>133</v>
      </c>
      <c r="D21" s="55" t="s">
        <v>66</v>
      </c>
      <c r="E21" s="55" t="s">
        <v>151</v>
      </c>
    </row>
    <row r="22" spans="2:5" ht="127.5" x14ac:dyDescent="0.2">
      <c r="B22" s="48" t="s">
        <v>131</v>
      </c>
      <c r="C22" s="56" t="s">
        <v>148</v>
      </c>
      <c r="D22" s="56" t="s">
        <v>149</v>
      </c>
      <c r="E22" s="56" t="s">
        <v>147</v>
      </c>
    </row>
    <row r="23" spans="2:5" ht="63.75" x14ac:dyDescent="0.2">
      <c r="B23" s="48" t="s">
        <v>122</v>
      </c>
      <c r="C23" s="55" t="s">
        <v>134</v>
      </c>
      <c r="D23" s="55" t="s">
        <v>125</v>
      </c>
      <c r="E23" s="55" t="s">
        <v>152</v>
      </c>
    </row>
    <row r="24" spans="2:5" ht="117" customHeight="1" x14ac:dyDescent="0.2">
      <c r="B24" s="48" t="s">
        <v>123</v>
      </c>
      <c r="C24" s="55" t="s">
        <v>135</v>
      </c>
      <c r="D24" s="55" t="s">
        <v>124</v>
      </c>
      <c r="E24" s="56" t="s">
        <v>153</v>
      </c>
    </row>
    <row r="25" spans="2:5" ht="114.75" x14ac:dyDescent="0.2">
      <c r="B25" s="48" t="s">
        <v>68</v>
      </c>
      <c r="C25" s="55" t="s">
        <v>136</v>
      </c>
      <c r="D25" s="55" t="s">
        <v>49</v>
      </c>
      <c r="E25" s="55" t="s">
        <v>128</v>
      </c>
    </row>
    <row r="26" spans="2:5" ht="115.5" customHeight="1" x14ac:dyDescent="0.2">
      <c r="B26" s="48" t="s">
        <v>69</v>
      </c>
      <c r="C26" s="55" t="s">
        <v>137</v>
      </c>
      <c r="D26" s="55" t="s">
        <v>47</v>
      </c>
      <c r="E26" s="55" t="s">
        <v>126</v>
      </c>
    </row>
    <row r="27" spans="2:5" ht="89.25" x14ac:dyDescent="0.2">
      <c r="B27" s="49" t="s">
        <v>74</v>
      </c>
      <c r="C27" s="55" t="s">
        <v>154</v>
      </c>
      <c r="D27" s="55" t="s">
        <v>71</v>
      </c>
      <c r="E27" s="55" t="s">
        <v>129</v>
      </c>
    </row>
    <row r="28" spans="2:5" ht="165.75" x14ac:dyDescent="0.2">
      <c r="B28" s="49" t="s">
        <v>75</v>
      </c>
      <c r="C28" s="55" t="s">
        <v>138</v>
      </c>
      <c r="D28" s="55" t="s">
        <v>72</v>
      </c>
      <c r="E28" s="55" t="s">
        <v>155</v>
      </c>
    </row>
    <row r="29" spans="2:5" ht="43.5" customHeight="1" x14ac:dyDescent="0.2">
      <c r="B29" s="51" t="s">
        <v>132</v>
      </c>
      <c r="C29" s="56" t="s">
        <v>139</v>
      </c>
      <c r="D29" s="56" t="s">
        <v>127</v>
      </c>
      <c r="E29" s="56" t="s">
        <v>130</v>
      </c>
    </row>
    <row r="30" spans="2:5" ht="178.5" x14ac:dyDescent="0.2">
      <c r="B30" s="51" t="s">
        <v>150</v>
      </c>
      <c r="C30" s="56" t="s">
        <v>143</v>
      </c>
      <c r="D30" s="56" t="s">
        <v>144</v>
      </c>
      <c r="E30" s="56" t="s">
        <v>145</v>
      </c>
    </row>
  </sheetData>
  <mergeCells count="1">
    <mergeCell ref="B18:C18"/>
  </mergeCells>
  <dataValidations count="4">
    <dataValidation allowBlank="1" showInputMessage="1" showErrorMessage="1" promptTitle="Action progress" prompt="State any progress made on the actions. If completed, state &quot;Completed&quot;" sqref="E20" xr:uid="{51E44782-91A6-41CF-8C18-13939803284C}"/>
    <dataValidation allowBlank="1" showInputMessage="1" showErrorMessage="1" promptTitle="Risk actions" prompt="The actions being taken, or to be taken, to address the risk, reducing the impact or probability of any threats or increasing the liklihood of exploiting any opportunities" sqref="D20" xr:uid="{6DB7B439-38CC-4FED-9EB0-C7ECA3D4A4ED}"/>
    <dataValidation allowBlank="1" showInputMessage="1" showErrorMessage="1" promptTitle="Short title and description" prompt="Provide a brief description of the risk. Be clear in your wording whether this is a down-side risk (threat), opportunity or an assumption" sqref="C20" xr:uid="{817DB1F8-2DFF-46A1-B5D5-2ED9294DC4E9}"/>
    <dataValidation allowBlank="1" showInputMessage="1" showErrorMessage="1" promptTitle="Risk Area" prompt="Identify the predominant Risk Area impacted by the identified risk._x000a_Free form field." sqref="B20" xr:uid="{B759A47C-C1E1-4E7D-9C9F-08746E638D08}"/>
  </dataValidations>
  <pageMargins left="0.7" right="0.7" top="0.75" bottom="0.75" header="0.3" footer="0.3"/>
  <pageSetup paperSize="8"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E11F-5B7C-4881-8F30-9E4D0E2A8830}">
  <sheetPr>
    <tabColor rgb="FFFF0000"/>
    <pageSetUpPr fitToPage="1"/>
  </sheetPr>
  <dimension ref="A1:O7"/>
  <sheetViews>
    <sheetView showGridLines="0" showWhiteSpace="0" zoomScale="110" zoomScaleNormal="110" zoomScaleSheetLayoutView="100" workbookViewId="0">
      <selection activeCell="D7" sqref="D7"/>
    </sheetView>
  </sheetViews>
  <sheetFormatPr defaultRowHeight="11.25" x14ac:dyDescent="0.2"/>
  <cols>
    <col min="1" max="1" width="4.42578125" style="112" customWidth="1"/>
    <col min="2" max="2" width="9.140625" style="83" customWidth="1"/>
    <col min="3" max="3" width="15.140625" style="113" customWidth="1"/>
    <col min="4" max="4" width="9" style="83" bestFit="1" customWidth="1"/>
    <col min="5" max="5" width="16.28515625" style="113" customWidth="1"/>
    <col min="6" max="6" width="15.28515625" style="114" customWidth="1"/>
    <col min="7" max="7" width="15.28515625" style="134" customWidth="1"/>
    <col min="8" max="8" width="15.5703125" style="113" customWidth="1"/>
    <col min="9" max="9" width="17.85546875" style="83" customWidth="1"/>
    <col min="10" max="10" width="44.7109375" style="114" customWidth="1"/>
    <col min="11" max="11" width="42.5703125" style="114" customWidth="1"/>
    <col min="12" max="12" width="41.85546875" style="114" customWidth="1"/>
    <col min="13" max="13" width="12.7109375" style="113" bestFit="1" customWidth="1"/>
    <col min="14" max="14" width="3.7109375" style="115" customWidth="1"/>
    <col min="15" max="15" width="10.85546875" style="116" customWidth="1"/>
    <col min="16" max="256" width="9.140625" style="83"/>
    <col min="257" max="257" width="4.42578125" style="83" customWidth="1"/>
    <col min="258" max="258" width="7.140625" style="83" bestFit="1" customWidth="1"/>
    <col min="259" max="259" width="15.140625" style="83" customWidth="1"/>
    <col min="260" max="260" width="9" style="83" bestFit="1" customWidth="1"/>
    <col min="261" max="261" width="16.28515625" style="83" customWidth="1"/>
    <col min="262" max="263" width="15.28515625" style="83" customWidth="1"/>
    <col min="264" max="264" width="15.5703125" style="83" customWidth="1"/>
    <col min="265" max="265" width="17.85546875" style="83" customWidth="1"/>
    <col min="266" max="266" width="44.7109375" style="83" customWidth="1"/>
    <col min="267" max="267" width="42.5703125" style="83" customWidth="1"/>
    <col min="268" max="268" width="41.85546875" style="83" customWidth="1"/>
    <col min="269" max="269" width="12.7109375" style="83" bestFit="1" customWidth="1"/>
    <col min="270" max="270" width="3.7109375" style="83" customWidth="1"/>
    <col min="271" max="271" width="10.85546875" style="83" customWidth="1"/>
    <col min="272" max="512" width="9.140625" style="83"/>
    <col min="513" max="513" width="4.42578125" style="83" customWidth="1"/>
    <col min="514" max="514" width="7.140625" style="83" bestFit="1" customWidth="1"/>
    <col min="515" max="515" width="15.140625" style="83" customWidth="1"/>
    <col min="516" max="516" width="9" style="83" bestFit="1" customWidth="1"/>
    <col min="517" max="517" width="16.28515625" style="83" customWidth="1"/>
    <col min="518" max="519" width="15.28515625" style="83" customWidth="1"/>
    <col min="520" max="520" width="15.5703125" style="83" customWidth="1"/>
    <col min="521" max="521" width="17.85546875" style="83" customWidth="1"/>
    <col min="522" max="522" width="44.7109375" style="83" customWidth="1"/>
    <col min="523" max="523" width="42.5703125" style="83" customWidth="1"/>
    <col min="524" max="524" width="41.85546875" style="83" customWidth="1"/>
    <col min="525" max="525" width="12.7109375" style="83" bestFit="1" customWidth="1"/>
    <col min="526" max="526" width="3.7109375" style="83" customWidth="1"/>
    <col min="527" max="527" width="10.85546875" style="83" customWidth="1"/>
    <col min="528" max="768" width="9.140625" style="83"/>
    <col min="769" max="769" width="4.42578125" style="83" customWidth="1"/>
    <col min="770" max="770" width="7.140625" style="83" bestFit="1" customWidth="1"/>
    <col min="771" max="771" width="15.140625" style="83" customWidth="1"/>
    <col min="772" max="772" width="9" style="83" bestFit="1" customWidth="1"/>
    <col min="773" max="773" width="16.28515625" style="83" customWidth="1"/>
    <col min="774" max="775" width="15.28515625" style="83" customWidth="1"/>
    <col min="776" max="776" width="15.5703125" style="83" customWidth="1"/>
    <col min="777" max="777" width="17.85546875" style="83" customWidth="1"/>
    <col min="778" max="778" width="44.7109375" style="83" customWidth="1"/>
    <col min="779" max="779" width="42.5703125" style="83" customWidth="1"/>
    <col min="780" max="780" width="41.85546875" style="83" customWidth="1"/>
    <col min="781" max="781" width="12.7109375" style="83" bestFit="1" customWidth="1"/>
    <col min="782" max="782" width="3.7109375" style="83" customWidth="1"/>
    <col min="783" max="783" width="10.85546875" style="83" customWidth="1"/>
    <col min="784" max="1024" width="9.140625" style="83"/>
    <col min="1025" max="1025" width="4.42578125" style="83" customWidth="1"/>
    <col min="1026" max="1026" width="7.140625" style="83" bestFit="1" customWidth="1"/>
    <col min="1027" max="1027" width="15.140625" style="83" customWidth="1"/>
    <col min="1028" max="1028" width="9" style="83" bestFit="1" customWidth="1"/>
    <col min="1029" max="1029" width="16.28515625" style="83" customWidth="1"/>
    <col min="1030" max="1031" width="15.28515625" style="83" customWidth="1"/>
    <col min="1032" max="1032" width="15.5703125" style="83" customWidth="1"/>
    <col min="1033" max="1033" width="17.85546875" style="83" customWidth="1"/>
    <col min="1034" max="1034" width="44.7109375" style="83" customWidth="1"/>
    <col min="1035" max="1035" width="42.5703125" style="83" customWidth="1"/>
    <col min="1036" max="1036" width="41.85546875" style="83" customWidth="1"/>
    <col min="1037" max="1037" width="12.7109375" style="83" bestFit="1" customWidth="1"/>
    <col min="1038" max="1038" width="3.7109375" style="83" customWidth="1"/>
    <col min="1039" max="1039" width="10.85546875" style="83" customWidth="1"/>
    <col min="1040" max="1280" width="9.140625" style="83"/>
    <col min="1281" max="1281" width="4.42578125" style="83" customWidth="1"/>
    <col min="1282" max="1282" width="7.140625" style="83" bestFit="1" customWidth="1"/>
    <col min="1283" max="1283" width="15.140625" style="83" customWidth="1"/>
    <col min="1284" max="1284" width="9" style="83" bestFit="1" customWidth="1"/>
    <col min="1285" max="1285" width="16.28515625" style="83" customWidth="1"/>
    <col min="1286" max="1287" width="15.28515625" style="83" customWidth="1"/>
    <col min="1288" max="1288" width="15.5703125" style="83" customWidth="1"/>
    <col min="1289" max="1289" width="17.85546875" style="83" customWidth="1"/>
    <col min="1290" max="1290" width="44.7109375" style="83" customWidth="1"/>
    <col min="1291" max="1291" width="42.5703125" style="83" customWidth="1"/>
    <col min="1292" max="1292" width="41.85546875" style="83" customWidth="1"/>
    <col min="1293" max="1293" width="12.7109375" style="83" bestFit="1" customWidth="1"/>
    <col min="1294" max="1294" width="3.7109375" style="83" customWidth="1"/>
    <col min="1295" max="1295" width="10.85546875" style="83" customWidth="1"/>
    <col min="1296" max="1536" width="9.140625" style="83"/>
    <col min="1537" max="1537" width="4.42578125" style="83" customWidth="1"/>
    <col min="1538" max="1538" width="7.140625" style="83" bestFit="1" customWidth="1"/>
    <col min="1539" max="1539" width="15.140625" style="83" customWidth="1"/>
    <col min="1540" max="1540" width="9" style="83" bestFit="1" customWidth="1"/>
    <col min="1541" max="1541" width="16.28515625" style="83" customWidth="1"/>
    <col min="1542" max="1543" width="15.28515625" style="83" customWidth="1"/>
    <col min="1544" max="1544" width="15.5703125" style="83" customWidth="1"/>
    <col min="1545" max="1545" width="17.85546875" style="83" customWidth="1"/>
    <col min="1546" max="1546" width="44.7109375" style="83" customWidth="1"/>
    <col min="1547" max="1547" width="42.5703125" style="83" customWidth="1"/>
    <col min="1548" max="1548" width="41.85546875" style="83" customWidth="1"/>
    <col min="1549" max="1549" width="12.7109375" style="83" bestFit="1" customWidth="1"/>
    <col min="1550" max="1550" width="3.7109375" style="83" customWidth="1"/>
    <col min="1551" max="1551" width="10.85546875" style="83" customWidth="1"/>
    <col min="1552" max="1792" width="9.140625" style="83"/>
    <col min="1793" max="1793" width="4.42578125" style="83" customWidth="1"/>
    <col min="1794" max="1794" width="7.140625" style="83" bestFit="1" customWidth="1"/>
    <col min="1795" max="1795" width="15.140625" style="83" customWidth="1"/>
    <col min="1796" max="1796" width="9" style="83" bestFit="1" customWidth="1"/>
    <col min="1797" max="1797" width="16.28515625" style="83" customWidth="1"/>
    <col min="1798" max="1799" width="15.28515625" style="83" customWidth="1"/>
    <col min="1800" max="1800" width="15.5703125" style="83" customWidth="1"/>
    <col min="1801" max="1801" width="17.85546875" style="83" customWidth="1"/>
    <col min="1802" max="1802" width="44.7109375" style="83" customWidth="1"/>
    <col min="1803" max="1803" width="42.5703125" style="83" customWidth="1"/>
    <col min="1804" max="1804" width="41.85546875" style="83" customWidth="1"/>
    <col min="1805" max="1805" width="12.7109375" style="83" bestFit="1" customWidth="1"/>
    <col min="1806" max="1806" width="3.7109375" style="83" customWidth="1"/>
    <col min="1807" max="1807" width="10.85546875" style="83" customWidth="1"/>
    <col min="1808" max="2048" width="9.140625" style="83"/>
    <col min="2049" max="2049" width="4.42578125" style="83" customWidth="1"/>
    <col min="2050" max="2050" width="7.140625" style="83" bestFit="1" customWidth="1"/>
    <col min="2051" max="2051" width="15.140625" style="83" customWidth="1"/>
    <col min="2052" max="2052" width="9" style="83" bestFit="1" customWidth="1"/>
    <col min="2053" max="2053" width="16.28515625" style="83" customWidth="1"/>
    <col min="2054" max="2055" width="15.28515625" style="83" customWidth="1"/>
    <col min="2056" max="2056" width="15.5703125" style="83" customWidth="1"/>
    <col min="2057" max="2057" width="17.85546875" style="83" customWidth="1"/>
    <col min="2058" max="2058" width="44.7109375" style="83" customWidth="1"/>
    <col min="2059" max="2059" width="42.5703125" style="83" customWidth="1"/>
    <col min="2060" max="2060" width="41.85546875" style="83" customWidth="1"/>
    <col min="2061" max="2061" width="12.7109375" style="83" bestFit="1" customWidth="1"/>
    <col min="2062" max="2062" width="3.7109375" style="83" customWidth="1"/>
    <col min="2063" max="2063" width="10.85546875" style="83" customWidth="1"/>
    <col min="2064" max="2304" width="9.140625" style="83"/>
    <col min="2305" max="2305" width="4.42578125" style="83" customWidth="1"/>
    <col min="2306" max="2306" width="7.140625" style="83" bestFit="1" customWidth="1"/>
    <col min="2307" max="2307" width="15.140625" style="83" customWidth="1"/>
    <col min="2308" max="2308" width="9" style="83" bestFit="1" customWidth="1"/>
    <col min="2309" max="2309" width="16.28515625" style="83" customWidth="1"/>
    <col min="2310" max="2311" width="15.28515625" style="83" customWidth="1"/>
    <col min="2312" max="2312" width="15.5703125" style="83" customWidth="1"/>
    <col min="2313" max="2313" width="17.85546875" style="83" customWidth="1"/>
    <col min="2314" max="2314" width="44.7109375" style="83" customWidth="1"/>
    <col min="2315" max="2315" width="42.5703125" style="83" customWidth="1"/>
    <col min="2316" max="2316" width="41.85546875" style="83" customWidth="1"/>
    <col min="2317" max="2317" width="12.7109375" style="83" bestFit="1" customWidth="1"/>
    <col min="2318" max="2318" width="3.7109375" style="83" customWidth="1"/>
    <col min="2319" max="2319" width="10.85546875" style="83" customWidth="1"/>
    <col min="2320" max="2560" width="9.140625" style="83"/>
    <col min="2561" max="2561" width="4.42578125" style="83" customWidth="1"/>
    <col min="2562" max="2562" width="7.140625" style="83" bestFit="1" customWidth="1"/>
    <col min="2563" max="2563" width="15.140625" style="83" customWidth="1"/>
    <col min="2564" max="2564" width="9" style="83" bestFit="1" customWidth="1"/>
    <col min="2565" max="2565" width="16.28515625" style="83" customWidth="1"/>
    <col min="2566" max="2567" width="15.28515625" style="83" customWidth="1"/>
    <col min="2568" max="2568" width="15.5703125" style="83" customWidth="1"/>
    <col min="2569" max="2569" width="17.85546875" style="83" customWidth="1"/>
    <col min="2570" max="2570" width="44.7109375" style="83" customWidth="1"/>
    <col min="2571" max="2571" width="42.5703125" style="83" customWidth="1"/>
    <col min="2572" max="2572" width="41.85546875" style="83" customWidth="1"/>
    <col min="2573" max="2573" width="12.7109375" style="83" bestFit="1" customWidth="1"/>
    <col min="2574" max="2574" width="3.7109375" style="83" customWidth="1"/>
    <col min="2575" max="2575" width="10.85546875" style="83" customWidth="1"/>
    <col min="2576" max="2816" width="9.140625" style="83"/>
    <col min="2817" max="2817" width="4.42578125" style="83" customWidth="1"/>
    <col min="2818" max="2818" width="7.140625" style="83" bestFit="1" customWidth="1"/>
    <col min="2819" max="2819" width="15.140625" style="83" customWidth="1"/>
    <col min="2820" max="2820" width="9" style="83" bestFit="1" customWidth="1"/>
    <col min="2821" max="2821" width="16.28515625" style="83" customWidth="1"/>
    <col min="2822" max="2823" width="15.28515625" style="83" customWidth="1"/>
    <col min="2824" max="2824" width="15.5703125" style="83" customWidth="1"/>
    <col min="2825" max="2825" width="17.85546875" style="83" customWidth="1"/>
    <col min="2826" max="2826" width="44.7109375" style="83" customWidth="1"/>
    <col min="2827" max="2827" width="42.5703125" style="83" customWidth="1"/>
    <col min="2828" max="2828" width="41.85546875" style="83" customWidth="1"/>
    <col min="2829" max="2829" width="12.7109375" style="83" bestFit="1" customWidth="1"/>
    <col min="2830" max="2830" width="3.7109375" style="83" customWidth="1"/>
    <col min="2831" max="2831" width="10.85546875" style="83" customWidth="1"/>
    <col min="2832" max="3072" width="9.140625" style="83"/>
    <col min="3073" max="3073" width="4.42578125" style="83" customWidth="1"/>
    <col min="3074" max="3074" width="7.140625" style="83" bestFit="1" customWidth="1"/>
    <col min="3075" max="3075" width="15.140625" style="83" customWidth="1"/>
    <col min="3076" max="3076" width="9" style="83" bestFit="1" customWidth="1"/>
    <col min="3077" max="3077" width="16.28515625" style="83" customWidth="1"/>
    <col min="3078" max="3079" width="15.28515625" style="83" customWidth="1"/>
    <col min="3080" max="3080" width="15.5703125" style="83" customWidth="1"/>
    <col min="3081" max="3081" width="17.85546875" style="83" customWidth="1"/>
    <col min="3082" max="3082" width="44.7109375" style="83" customWidth="1"/>
    <col min="3083" max="3083" width="42.5703125" style="83" customWidth="1"/>
    <col min="3084" max="3084" width="41.85546875" style="83" customWidth="1"/>
    <col min="3085" max="3085" width="12.7109375" style="83" bestFit="1" customWidth="1"/>
    <col min="3086" max="3086" width="3.7109375" style="83" customWidth="1"/>
    <col min="3087" max="3087" width="10.85546875" style="83" customWidth="1"/>
    <col min="3088" max="3328" width="9.140625" style="83"/>
    <col min="3329" max="3329" width="4.42578125" style="83" customWidth="1"/>
    <col min="3330" max="3330" width="7.140625" style="83" bestFit="1" customWidth="1"/>
    <col min="3331" max="3331" width="15.140625" style="83" customWidth="1"/>
    <col min="3332" max="3332" width="9" style="83" bestFit="1" customWidth="1"/>
    <col min="3333" max="3333" width="16.28515625" style="83" customWidth="1"/>
    <col min="3334" max="3335" width="15.28515625" style="83" customWidth="1"/>
    <col min="3336" max="3336" width="15.5703125" style="83" customWidth="1"/>
    <col min="3337" max="3337" width="17.85546875" style="83" customWidth="1"/>
    <col min="3338" max="3338" width="44.7109375" style="83" customWidth="1"/>
    <col min="3339" max="3339" width="42.5703125" style="83" customWidth="1"/>
    <col min="3340" max="3340" width="41.85546875" style="83" customWidth="1"/>
    <col min="3341" max="3341" width="12.7109375" style="83" bestFit="1" customWidth="1"/>
    <col min="3342" max="3342" width="3.7109375" style="83" customWidth="1"/>
    <col min="3343" max="3343" width="10.85546875" style="83" customWidth="1"/>
    <col min="3344" max="3584" width="9.140625" style="83"/>
    <col min="3585" max="3585" width="4.42578125" style="83" customWidth="1"/>
    <col min="3586" max="3586" width="7.140625" style="83" bestFit="1" customWidth="1"/>
    <col min="3587" max="3587" width="15.140625" style="83" customWidth="1"/>
    <col min="3588" max="3588" width="9" style="83" bestFit="1" customWidth="1"/>
    <col min="3589" max="3589" width="16.28515625" style="83" customWidth="1"/>
    <col min="3590" max="3591" width="15.28515625" style="83" customWidth="1"/>
    <col min="3592" max="3592" width="15.5703125" style="83" customWidth="1"/>
    <col min="3593" max="3593" width="17.85546875" style="83" customWidth="1"/>
    <col min="3594" max="3594" width="44.7109375" style="83" customWidth="1"/>
    <col min="3595" max="3595" width="42.5703125" style="83" customWidth="1"/>
    <col min="3596" max="3596" width="41.85546875" style="83" customWidth="1"/>
    <col min="3597" max="3597" width="12.7109375" style="83" bestFit="1" customWidth="1"/>
    <col min="3598" max="3598" width="3.7109375" style="83" customWidth="1"/>
    <col min="3599" max="3599" width="10.85546875" style="83" customWidth="1"/>
    <col min="3600" max="3840" width="9.140625" style="83"/>
    <col min="3841" max="3841" width="4.42578125" style="83" customWidth="1"/>
    <col min="3842" max="3842" width="7.140625" style="83" bestFit="1" customWidth="1"/>
    <col min="3843" max="3843" width="15.140625" style="83" customWidth="1"/>
    <col min="3844" max="3844" width="9" style="83" bestFit="1" customWidth="1"/>
    <col min="3845" max="3845" width="16.28515625" style="83" customWidth="1"/>
    <col min="3846" max="3847" width="15.28515625" style="83" customWidth="1"/>
    <col min="3848" max="3848" width="15.5703125" style="83" customWidth="1"/>
    <col min="3849" max="3849" width="17.85546875" style="83" customWidth="1"/>
    <col min="3850" max="3850" width="44.7109375" style="83" customWidth="1"/>
    <col min="3851" max="3851" width="42.5703125" style="83" customWidth="1"/>
    <col min="3852" max="3852" width="41.85546875" style="83" customWidth="1"/>
    <col min="3853" max="3853" width="12.7109375" style="83" bestFit="1" customWidth="1"/>
    <col min="3854" max="3854" width="3.7109375" style="83" customWidth="1"/>
    <col min="3855" max="3855" width="10.85546875" style="83" customWidth="1"/>
    <col min="3856" max="4096" width="9.140625" style="83"/>
    <col min="4097" max="4097" width="4.42578125" style="83" customWidth="1"/>
    <col min="4098" max="4098" width="7.140625" style="83" bestFit="1" customWidth="1"/>
    <col min="4099" max="4099" width="15.140625" style="83" customWidth="1"/>
    <col min="4100" max="4100" width="9" style="83" bestFit="1" customWidth="1"/>
    <col min="4101" max="4101" width="16.28515625" style="83" customWidth="1"/>
    <col min="4102" max="4103" width="15.28515625" style="83" customWidth="1"/>
    <col min="4104" max="4104" width="15.5703125" style="83" customWidth="1"/>
    <col min="4105" max="4105" width="17.85546875" style="83" customWidth="1"/>
    <col min="4106" max="4106" width="44.7109375" style="83" customWidth="1"/>
    <col min="4107" max="4107" width="42.5703125" style="83" customWidth="1"/>
    <col min="4108" max="4108" width="41.85546875" style="83" customWidth="1"/>
    <col min="4109" max="4109" width="12.7109375" style="83" bestFit="1" customWidth="1"/>
    <col min="4110" max="4110" width="3.7109375" style="83" customWidth="1"/>
    <col min="4111" max="4111" width="10.85546875" style="83" customWidth="1"/>
    <col min="4112" max="4352" width="9.140625" style="83"/>
    <col min="4353" max="4353" width="4.42578125" style="83" customWidth="1"/>
    <col min="4354" max="4354" width="7.140625" style="83" bestFit="1" customWidth="1"/>
    <col min="4355" max="4355" width="15.140625" style="83" customWidth="1"/>
    <col min="4356" max="4356" width="9" style="83" bestFit="1" customWidth="1"/>
    <col min="4357" max="4357" width="16.28515625" style="83" customWidth="1"/>
    <col min="4358" max="4359" width="15.28515625" style="83" customWidth="1"/>
    <col min="4360" max="4360" width="15.5703125" style="83" customWidth="1"/>
    <col min="4361" max="4361" width="17.85546875" style="83" customWidth="1"/>
    <col min="4362" max="4362" width="44.7109375" style="83" customWidth="1"/>
    <col min="4363" max="4363" width="42.5703125" style="83" customWidth="1"/>
    <col min="4364" max="4364" width="41.85546875" style="83" customWidth="1"/>
    <col min="4365" max="4365" width="12.7109375" style="83" bestFit="1" customWidth="1"/>
    <col min="4366" max="4366" width="3.7109375" style="83" customWidth="1"/>
    <col min="4367" max="4367" width="10.85546875" style="83" customWidth="1"/>
    <col min="4368" max="4608" width="9.140625" style="83"/>
    <col min="4609" max="4609" width="4.42578125" style="83" customWidth="1"/>
    <col min="4610" max="4610" width="7.140625" style="83" bestFit="1" customWidth="1"/>
    <col min="4611" max="4611" width="15.140625" style="83" customWidth="1"/>
    <col min="4612" max="4612" width="9" style="83" bestFit="1" customWidth="1"/>
    <col min="4613" max="4613" width="16.28515625" style="83" customWidth="1"/>
    <col min="4614" max="4615" width="15.28515625" style="83" customWidth="1"/>
    <col min="4616" max="4616" width="15.5703125" style="83" customWidth="1"/>
    <col min="4617" max="4617" width="17.85546875" style="83" customWidth="1"/>
    <col min="4618" max="4618" width="44.7109375" style="83" customWidth="1"/>
    <col min="4619" max="4619" width="42.5703125" style="83" customWidth="1"/>
    <col min="4620" max="4620" width="41.85546875" style="83" customWidth="1"/>
    <col min="4621" max="4621" width="12.7109375" style="83" bestFit="1" customWidth="1"/>
    <col min="4622" max="4622" width="3.7109375" style="83" customWidth="1"/>
    <col min="4623" max="4623" width="10.85546875" style="83" customWidth="1"/>
    <col min="4624" max="4864" width="9.140625" style="83"/>
    <col min="4865" max="4865" width="4.42578125" style="83" customWidth="1"/>
    <col min="4866" max="4866" width="7.140625" style="83" bestFit="1" customWidth="1"/>
    <col min="4867" max="4867" width="15.140625" style="83" customWidth="1"/>
    <col min="4868" max="4868" width="9" style="83" bestFit="1" customWidth="1"/>
    <col min="4869" max="4869" width="16.28515625" style="83" customWidth="1"/>
    <col min="4870" max="4871" width="15.28515625" style="83" customWidth="1"/>
    <col min="4872" max="4872" width="15.5703125" style="83" customWidth="1"/>
    <col min="4873" max="4873" width="17.85546875" style="83" customWidth="1"/>
    <col min="4874" max="4874" width="44.7109375" style="83" customWidth="1"/>
    <col min="4875" max="4875" width="42.5703125" style="83" customWidth="1"/>
    <col min="4876" max="4876" width="41.85546875" style="83" customWidth="1"/>
    <col min="4877" max="4877" width="12.7109375" style="83" bestFit="1" customWidth="1"/>
    <col min="4878" max="4878" width="3.7109375" style="83" customWidth="1"/>
    <col min="4879" max="4879" width="10.85546875" style="83" customWidth="1"/>
    <col min="4880" max="5120" width="9.140625" style="83"/>
    <col min="5121" max="5121" width="4.42578125" style="83" customWidth="1"/>
    <col min="5122" max="5122" width="7.140625" style="83" bestFit="1" customWidth="1"/>
    <col min="5123" max="5123" width="15.140625" style="83" customWidth="1"/>
    <col min="5124" max="5124" width="9" style="83" bestFit="1" customWidth="1"/>
    <col min="5125" max="5125" width="16.28515625" style="83" customWidth="1"/>
    <col min="5126" max="5127" width="15.28515625" style="83" customWidth="1"/>
    <col min="5128" max="5128" width="15.5703125" style="83" customWidth="1"/>
    <col min="5129" max="5129" width="17.85546875" style="83" customWidth="1"/>
    <col min="5130" max="5130" width="44.7109375" style="83" customWidth="1"/>
    <col min="5131" max="5131" width="42.5703125" style="83" customWidth="1"/>
    <col min="5132" max="5132" width="41.85546875" style="83" customWidth="1"/>
    <col min="5133" max="5133" width="12.7109375" style="83" bestFit="1" customWidth="1"/>
    <col min="5134" max="5134" width="3.7109375" style="83" customWidth="1"/>
    <col min="5135" max="5135" width="10.85546875" style="83" customWidth="1"/>
    <col min="5136" max="5376" width="9.140625" style="83"/>
    <col min="5377" max="5377" width="4.42578125" style="83" customWidth="1"/>
    <col min="5378" max="5378" width="7.140625" style="83" bestFit="1" customWidth="1"/>
    <col min="5379" max="5379" width="15.140625" style="83" customWidth="1"/>
    <col min="5380" max="5380" width="9" style="83" bestFit="1" customWidth="1"/>
    <col min="5381" max="5381" width="16.28515625" style="83" customWidth="1"/>
    <col min="5382" max="5383" width="15.28515625" style="83" customWidth="1"/>
    <col min="5384" max="5384" width="15.5703125" style="83" customWidth="1"/>
    <col min="5385" max="5385" width="17.85546875" style="83" customWidth="1"/>
    <col min="5386" max="5386" width="44.7109375" style="83" customWidth="1"/>
    <col min="5387" max="5387" width="42.5703125" style="83" customWidth="1"/>
    <col min="5388" max="5388" width="41.85546875" style="83" customWidth="1"/>
    <col min="5389" max="5389" width="12.7109375" style="83" bestFit="1" customWidth="1"/>
    <col min="5390" max="5390" width="3.7109375" style="83" customWidth="1"/>
    <col min="5391" max="5391" width="10.85546875" style="83" customWidth="1"/>
    <col min="5392" max="5632" width="9.140625" style="83"/>
    <col min="5633" max="5633" width="4.42578125" style="83" customWidth="1"/>
    <col min="5634" max="5634" width="7.140625" style="83" bestFit="1" customWidth="1"/>
    <col min="5635" max="5635" width="15.140625" style="83" customWidth="1"/>
    <col min="5636" max="5636" width="9" style="83" bestFit="1" customWidth="1"/>
    <col min="5637" max="5637" width="16.28515625" style="83" customWidth="1"/>
    <col min="5638" max="5639" width="15.28515625" style="83" customWidth="1"/>
    <col min="5640" max="5640" width="15.5703125" style="83" customWidth="1"/>
    <col min="5641" max="5641" width="17.85546875" style="83" customWidth="1"/>
    <col min="5642" max="5642" width="44.7109375" style="83" customWidth="1"/>
    <col min="5643" max="5643" width="42.5703125" style="83" customWidth="1"/>
    <col min="5644" max="5644" width="41.85546875" style="83" customWidth="1"/>
    <col min="5645" max="5645" width="12.7109375" style="83" bestFit="1" customWidth="1"/>
    <col min="5646" max="5646" width="3.7109375" style="83" customWidth="1"/>
    <col min="5647" max="5647" width="10.85546875" style="83" customWidth="1"/>
    <col min="5648" max="5888" width="9.140625" style="83"/>
    <col min="5889" max="5889" width="4.42578125" style="83" customWidth="1"/>
    <col min="5890" max="5890" width="7.140625" style="83" bestFit="1" customWidth="1"/>
    <col min="5891" max="5891" width="15.140625" style="83" customWidth="1"/>
    <col min="5892" max="5892" width="9" style="83" bestFit="1" customWidth="1"/>
    <col min="5893" max="5893" width="16.28515625" style="83" customWidth="1"/>
    <col min="5894" max="5895" width="15.28515625" style="83" customWidth="1"/>
    <col min="5896" max="5896" width="15.5703125" style="83" customWidth="1"/>
    <col min="5897" max="5897" width="17.85546875" style="83" customWidth="1"/>
    <col min="5898" max="5898" width="44.7109375" style="83" customWidth="1"/>
    <col min="5899" max="5899" width="42.5703125" style="83" customWidth="1"/>
    <col min="5900" max="5900" width="41.85546875" style="83" customWidth="1"/>
    <col min="5901" max="5901" width="12.7109375" style="83" bestFit="1" customWidth="1"/>
    <col min="5902" max="5902" width="3.7109375" style="83" customWidth="1"/>
    <col min="5903" max="5903" width="10.85546875" style="83" customWidth="1"/>
    <col min="5904" max="6144" width="9.140625" style="83"/>
    <col min="6145" max="6145" width="4.42578125" style="83" customWidth="1"/>
    <col min="6146" max="6146" width="7.140625" style="83" bestFit="1" customWidth="1"/>
    <col min="6147" max="6147" width="15.140625" style="83" customWidth="1"/>
    <col min="6148" max="6148" width="9" style="83" bestFit="1" customWidth="1"/>
    <col min="6149" max="6149" width="16.28515625" style="83" customWidth="1"/>
    <col min="6150" max="6151" width="15.28515625" style="83" customWidth="1"/>
    <col min="6152" max="6152" width="15.5703125" style="83" customWidth="1"/>
    <col min="6153" max="6153" width="17.85546875" style="83" customWidth="1"/>
    <col min="6154" max="6154" width="44.7109375" style="83" customWidth="1"/>
    <col min="6155" max="6155" width="42.5703125" style="83" customWidth="1"/>
    <col min="6156" max="6156" width="41.85546875" style="83" customWidth="1"/>
    <col min="6157" max="6157" width="12.7109375" style="83" bestFit="1" customWidth="1"/>
    <col min="6158" max="6158" width="3.7109375" style="83" customWidth="1"/>
    <col min="6159" max="6159" width="10.85546875" style="83" customWidth="1"/>
    <col min="6160" max="6400" width="9.140625" style="83"/>
    <col min="6401" max="6401" width="4.42578125" style="83" customWidth="1"/>
    <col min="6402" max="6402" width="7.140625" style="83" bestFit="1" customWidth="1"/>
    <col min="6403" max="6403" width="15.140625" style="83" customWidth="1"/>
    <col min="6404" max="6404" width="9" style="83" bestFit="1" customWidth="1"/>
    <col min="6405" max="6405" width="16.28515625" style="83" customWidth="1"/>
    <col min="6406" max="6407" width="15.28515625" style="83" customWidth="1"/>
    <col min="6408" max="6408" width="15.5703125" style="83" customWidth="1"/>
    <col min="6409" max="6409" width="17.85546875" style="83" customWidth="1"/>
    <col min="6410" max="6410" width="44.7109375" style="83" customWidth="1"/>
    <col min="6411" max="6411" width="42.5703125" style="83" customWidth="1"/>
    <col min="6412" max="6412" width="41.85546875" style="83" customWidth="1"/>
    <col min="6413" max="6413" width="12.7109375" style="83" bestFit="1" customWidth="1"/>
    <col min="6414" max="6414" width="3.7109375" style="83" customWidth="1"/>
    <col min="6415" max="6415" width="10.85546875" style="83" customWidth="1"/>
    <col min="6416" max="6656" width="9.140625" style="83"/>
    <col min="6657" max="6657" width="4.42578125" style="83" customWidth="1"/>
    <col min="6658" max="6658" width="7.140625" style="83" bestFit="1" customWidth="1"/>
    <col min="6659" max="6659" width="15.140625" style="83" customWidth="1"/>
    <col min="6660" max="6660" width="9" style="83" bestFit="1" customWidth="1"/>
    <col min="6661" max="6661" width="16.28515625" style="83" customWidth="1"/>
    <col min="6662" max="6663" width="15.28515625" style="83" customWidth="1"/>
    <col min="6664" max="6664" width="15.5703125" style="83" customWidth="1"/>
    <col min="6665" max="6665" width="17.85546875" style="83" customWidth="1"/>
    <col min="6666" max="6666" width="44.7109375" style="83" customWidth="1"/>
    <col min="6667" max="6667" width="42.5703125" style="83" customWidth="1"/>
    <col min="6668" max="6668" width="41.85546875" style="83" customWidth="1"/>
    <col min="6669" max="6669" width="12.7109375" style="83" bestFit="1" customWidth="1"/>
    <col min="6670" max="6670" width="3.7109375" style="83" customWidth="1"/>
    <col min="6671" max="6671" width="10.85546875" style="83" customWidth="1"/>
    <col min="6672" max="6912" width="9.140625" style="83"/>
    <col min="6913" max="6913" width="4.42578125" style="83" customWidth="1"/>
    <col min="6914" max="6914" width="7.140625" style="83" bestFit="1" customWidth="1"/>
    <col min="6915" max="6915" width="15.140625" style="83" customWidth="1"/>
    <col min="6916" max="6916" width="9" style="83" bestFit="1" customWidth="1"/>
    <col min="6917" max="6917" width="16.28515625" style="83" customWidth="1"/>
    <col min="6918" max="6919" width="15.28515625" style="83" customWidth="1"/>
    <col min="6920" max="6920" width="15.5703125" style="83" customWidth="1"/>
    <col min="6921" max="6921" width="17.85546875" style="83" customWidth="1"/>
    <col min="6922" max="6922" width="44.7109375" style="83" customWidth="1"/>
    <col min="6923" max="6923" width="42.5703125" style="83" customWidth="1"/>
    <col min="6924" max="6924" width="41.85546875" style="83" customWidth="1"/>
    <col min="6925" max="6925" width="12.7109375" style="83" bestFit="1" customWidth="1"/>
    <col min="6926" max="6926" width="3.7109375" style="83" customWidth="1"/>
    <col min="6927" max="6927" width="10.85546875" style="83" customWidth="1"/>
    <col min="6928" max="7168" width="9.140625" style="83"/>
    <col min="7169" max="7169" width="4.42578125" style="83" customWidth="1"/>
    <col min="7170" max="7170" width="7.140625" style="83" bestFit="1" customWidth="1"/>
    <col min="7171" max="7171" width="15.140625" style="83" customWidth="1"/>
    <col min="7172" max="7172" width="9" style="83" bestFit="1" customWidth="1"/>
    <col min="7173" max="7173" width="16.28515625" style="83" customWidth="1"/>
    <col min="7174" max="7175" width="15.28515625" style="83" customWidth="1"/>
    <col min="7176" max="7176" width="15.5703125" style="83" customWidth="1"/>
    <col min="7177" max="7177" width="17.85546875" style="83" customWidth="1"/>
    <col min="7178" max="7178" width="44.7109375" style="83" customWidth="1"/>
    <col min="7179" max="7179" width="42.5703125" style="83" customWidth="1"/>
    <col min="7180" max="7180" width="41.85546875" style="83" customWidth="1"/>
    <col min="7181" max="7181" width="12.7109375" style="83" bestFit="1" customWidth="1"/>
    <col min="7182" max="7182" width="3.7109375" style="83" customWidth="1"/>
    <col min="7183" max="7183" width="10.85546875" style="83" customWidth="1"/>
    <col min="7184" max="7424" width="9.140625" style="83"/>
    <col min="7425" max="7425" width="4.42578125" style="83" customWidth="1"/>
    <col min="7426" max="7426" width="7.140625" style="83" bestFit="1" customWidth="1"/>
    <col min="7427" max="7427" width="15.140625" style="83" customWidth="1"/>
    <col min="7428" max="7428" width="9" style="83" bestFit="1" customWidth="1"/>
    <col min="7429" max="7429" width="16.28515625" style="83" customWidth="1"/>
    <col min="7430" max="7431" width="15.28515625" style="83" customWidth="1"/>
    <col min="7432" max="7432" width="15.5703125" style="83" customWidth="1"/>
    <col min="7433" max="7433" width="17.85546875" style="83" customWidth="1"/>
    <col min="7434" max="7434" width="44.7109375" style="83" customWidth="1"/>
    <col min="7435" max="7435" width="42.5703125" style="83" customWidth="1"/>
    <col min="7436" max="7436" width="41.85546875" style="83" customWidth="1"/>
    <col min="7437" max="7437" width="12.7109375" style="83" bestFit="1" customWidth="1"/>
    <col min="7438" max="7438" width="3.7109375" style="83" customWidth="1"/>
    <col min="7439" max="7439" width="10.85546875" style="83" customWidth="1"/>
    <col min="7440" max="7680" width="9.140625" style="83"/>
    <col min="7681" max="7681" width="4.42578125" style="83" customWidth="1"/>
    <col min="7682" max="7682" width="7.140625" style="83" bestFit="1" customWidth="1"/>
    <col min="7683" max="7683" width="15.140625" style="83" customWidth="1"/>
    <col min="7684" max="7684" width="9" style="83" bestFit="1" customWidth="1"/>
    <col min="7685" max="7685" width="16.28515625" style="83" customWidth="1"/>
    <col min="7686" max="7687" width="15.28515625" style="83" customWidth="1"/>
    <col min="7688" max="7688" width="15.5703125" style="83" customWidth="1"/>
    <col min="7689" max="7689" width="17.85546875" style="83" customWidth="1"/>
    <col min="7690" max="7690" width="44.7109375" style="83" customWidth="1"/>
    <col min="7691" max="7691" width="42.5703125" style="83" customWidth="1"/>
    <col min="7692" max="7692" width="41.85546875" style="83" customWidth="1"/>
    <col min="7693" max="7693" width="12.7109375" style="83" bestFit="1" customWidth="1"/>
    <col min="7694" max="7694" width="3.7109375" style="83" customWidth="1"/>
    <col min="7695" max="7695" width="10.85546875" style="83" customWidth="1"/>
    <col min="7696" max="7936" width="9.140625" style="83"/>
    <col min="7937" max="7937" width="4.42578125" style="83" customWidth="1"/>
    <col min="7938" max="7938" width="7.140625" style="83" bestFit="1" customWidth="1"/>
    <col min="7939" max="7939" width="15.140625" style="83" customWidth="1"/>
    <col min="7940" max="7940" width="9" style="83" bestFit="1" customWidth="1"/>
    <col min="7941" max="7941" width="16.28515625" style="83" customWidth="1"/>
    <col min="7942" max="7943" width="15.28515625" style="83" customWidth="1"/>
    <col min="7944" max="7944" width="15.5703125" style="83" customWidth="1"/>
    <col min="7945" max="7945" width="17.85546875" style="83" customWidth="1"/>
    <col min="7946" max="7946" width="44.7109375" style="83" customWidth="1"/>
    <col min="7947" max="7947" width="42.5703125" style="83" customWidth="1"/>
    <col min="7948" max="7948" width="41.85546875" style="83" customWidth="1"/>
    <col min="7949" max="7949" width="12.7109375" style="83" bestFit="1" customWidth="1"/>
    <col min="7950" max="7950" width="3.7109375" style="83" customWidth="1"/>
    <col min="7951" max="7951" width="10.85546875" style="83" customWidth="1"/>
    <col min="7952" max="8192" width="9.140625" style="83"/>
    <col min="8193" max="8193" width="4.42578125" style="83" customWidth="1"/>
    <col min="8194" max="8194" width="7.140625" style="83" bestFit="1" customWidth="1"/>
    <col min="8195" max="8195" width="15.140625" style="83" customWidth="1"/>
    <col min="8196" max="8196" width="9" style="83" bestFit="1" customWidth="1"/>
    <col min="8197" max="8197" width="16.28515625" style="83" customWidth="1"/>
    <col min="8198" max="8199" width="15.28515625" style="83" customWidth="1"/>
    <col min="8200" max="8200" width="15.5703125" style="83" customWidth="1"/>
    <col min="8201" max="8201" width="17.85546875" style="83" customWidth="1"/>
    <col min="8202" max="8202" width="44.7109375" style="83" customWidth="1"/>
    <col min="8203" max="8203" width="42.5703125" style="83" customWidth="1"/>
    <col min="8204" max="8204" width="41.85546875" style="83" customWidth="1"/>
    <col min="8205" max="8205" width="12.7109375" style="83" bestFit="1" customWidth="1"/>
    <col min="8206" max="8206" width="3.7109375" style="83" customWidth="1"/>
    <col min="8207" max="8207" width="10.85546875" style="83" customWidth="1"/>
    <col min="8208" max="8448" width="9.140625" style="83"/>
    <col min="8449" max="8449" width="4.42578125" style="83" customWidth="1"/>
    <col min="8450" max="8450" width="7.140625" style="83" bestFit="1" customWidth="1"/>
    <col min="8451" max="8451" width="15.140625" style="83" customWidth="1"/>
    <col min="8452" max="8452" width="9" style="83" bestFit="1" customWidth="1"/>
    <col min="8453" max="8453" width="16.28515625" style="83" customWidth="1"/>
    <col min="8454" max="8455" width="15.28515625" style="83" customWidth="1"/>
    <col min="8456" max="8456" width="15.5703125" style="83" customWidth="1"/>
    <col min="8457" max="8457" width="17.85546875" style="83" customWidth="1"/>
    <col min="8458" max="8458" width="44.7109375" style="83" customWidth="1"/>
    <col min="8459" max="8459" width="42.5703125" style="83" customWidth="1"/>
    <col min="8460" max="8460" width="41.85546875" style="83" customWidth="1"/>
    <col min="8461" max="8461" width="12.7109375" style="83" bestFit="1" customWidth="1"/>
    <col min="8462" max="8462" width="3.7109375" style="83" customWidth="1"/>
    <col min="8463" max="8463" width="10.85546875" style="83" customWidth="1"/>
    <col min="8464" max="8704" width="9.140625" style="83"/>
    <col min="8705" max="8705" width="4.42578125" style="83" customWidth="1"/>
    <col min="8706" max="8706" width="7.140625" style="83" bestFit="1" customWidth="1"/>
    <col min="8707" max="8707" width="15.140625" style="83" customWidth="1"/>
    <col min="8708" max="8708" width="9" style="83" bestFit="1" customWidth="1"/>
    <col min="8709" max="8709" width="16.28515625" style="83" customWidth="1"/>
    <col min="8710" max="8711" width="15.28515625" style="83" customWidth="1"/>
    <col min="8712" max="8712" width="15.5703125" style="83" customWidth="1"/>
    <col min="8713" max="8713" width="17.85546875" style="83" customWidth="1"/>
    <col min="8714" max="8714" width="44.7109375" style="83" customWidth="1"/>
    <col min="8715" max="8715" width="42.5703125" style="83" customWidth="1"/>
    <col min="8716" max="8716" width="41.85546875" style="83" customWidth="1"/>
    <col min="8717" max="8717" width="12.7109375" style="83" bestFit="1" customWidth="1"/>
    <col min="8718" max="8718" width="3.7109375" style="83" customWidth="1"/>
    <col min="8719" max="8719" width="10.85546875" style="83" customWidth="1"/>
    <col min="8720" max="8960" width="9.140625" style="83"/>
    <col min="8961" max="8961" width="4.42578125" style="83" customWidth="1"/>
    <col min="8962" max="8962" width="7.140625" style="83" bestFit="1" customWidth="1"/>
    <col min="8963" max="8963" width="15.140625" style="83" customWidth="1"/>
    <col min="8964" max="8964" width="9" style="83" bestFit="1" customWidth="1"/>
    <col min="8965" max="8965" width="16.28515625" style="83" customWidth="1"/>
    <col min="8966" max="8967" width="15.28515625" style="83" customWidth="1"/>
    <col min="8968" max="8968" width="15.5703125" style="83" customWidth="1"/>
    <col min="8969" max="8969" width="17.85546875" style="83" customWidth="1"/>
    <col min="8970" max="8970" width="44.7109375" style="83" customWidth="1"/>
    <col min="8971" max="8971" width="42.5703125" style="83" customWidth="1"/>
    <col min="8972" max="8972" width="41.85546875" style="83" customWidth="1"/>
    <col min="8973" max="8973" width="12.7109375" style="83" bestFit="1" customWidth="1"/>
    <col min="8974" max="8974" width="3.7109375" style="83" customWidth="1"/>
    <col min="8975" max="8975" width="10.85546875" style="83" customWidth="1"/>
    <col min="8976" max="9216" width="9.140625" style="83"/>
    <col min="9217" max="9217" width="4.42578125" style="83" customWidth="1"/>
    <col min="9218" max="9218" width="7.140625" style="83" bestFit="1" customWidth="1"/>
    <col min="9219" max="9219" width="15.140625" style="83" customWidth="1"/>
    <col min="9220" max="9220" width="9" style="83" bestFit="1" customWidth="1"/>
    <col min="9221" max="9221" width="16.28515625" style="83" customWidth="1"/>
    <col min="9222" max="9223" width="15.28515625" style="83" customWidth="1"/>
    <col min="9224" max="9224" width="15.5703125" style="83" customWidth="1"/>
    <col min="9225" max="9225" width="17.85546875" style="83" customWidth="1"/>
    <col min="9226" max="9226" width="44.7109375" style="83" customWidth="1"/>
    <col min="9227" max="9227" width="42.5703125" style="83" customWidth="1"/>
    <col min="9228" max="9228" width="41.85546875" style="83" customWidth="1"/>
    <col min="9229" max="9229" width="12.7109375" style="83" bestFit="1" customWidth="1"/>
    <col min="9230" max="9230" width="3.7109375" style="83" customWidth="1"/>
    <col min="9231" max="9231" width="10.85546875" style="83" customWidth="1"/>
    <col min="9232" max="9472" width="9.140625" style="83"/>
    <col min="9473" max="9473" width="4.42578125" style="83" customWidth="1"/>
    <col min="9474" max="9474" width="7.140625" style="83" bestFit="1" customWidth="1"/>
    <col min="9475" max="9475" width="15.140625" style="83" customWidth="1"/>
    <col min="9476" max="9476" width="9" style="83" bestFit="1" customWidth="1"/>
    <col min="9477" max="9477" width="16.28515625" style="83" customWidth="1"/>
    <col min="9478" max="9479" width="15.28515625" style="83" customWidth="1"/>
    <col min="9480" max="9480" width="15.5703125" style="83" customWidth="1"/>
    <col min="9481" max="9481" width="17.85546875" style="83" customWidth="1"/>
    <col min="9482" max="9482" width="44.7109375" style="83" customWidth="1"/>
    <col min="9483" max="9483" width="42.5703125" style="83" customWidth="1"/>
    <col min="9484" max="9484" width="41.85546875" style="83" customWidth="1"/>
    <col min="9485" max="9485" width="12.7109375" style="83" bestFit="1" customWidth="1"/>
    <col min="9486" max="9486" width="3.7109375" style="83" customWidth="1"/>
    <col min="9487" max="9487" width="10.85546875" style="83" customWidth="1"/>
    <col min="9488" max="9728" width="9.140625" style="83"/>
    <col min="9729" max="9729" width="4.42578125" style="83" customWidth="1"/>
    <col min="9730" max="9730" width="7.140625" style="83" bestFit="1" customWidth="1"/>
    <col min="9731" max="9731" width="15.140625" style="83" customWidth="1"/>
    <col min="9732" max="9732" width="9" style="83" bestFit="1" customWidth="1"/>
    <col min="9733" max="9733" width="16.28515625" style="83" customWidth="1"/>
    <col min="9734" max="9735" width="15.28515625" style="83" customWidth="1"/>
    <col min="9736" max="9736" width="15.5703125" style="83" customWidth="1"/>
    <col min="9737" max="9737" width="17.85546875" style="83" customWidth="1"/>
    <col min="9738" max="9738" width="44.7109375" style="83" customWidth="1"/>
    <col min="9739" max="9739" width="42.5703125" style="83" customWidth="1"/>
    <col min="9740" max="9740" width="41.85546875" style="83" customWidth="1"/>
    <col min="9741" max="9741" width="12.7109375" style="83" bestFit="1" customWidth="1"/>
    <col min="9742" max="9742" width="3.7109375" style="83" customWidth="1"/>
    <col min="9743" max="9743" width="10.85546875" style="83" customWidth="1"/>
    <col min="9744" max="9984" width="9.140625" style="83"/>
    <col min="9985" max="9985" width="4.42578125" style="83" customWidth="1"/>
    <col min="9986" max="9986" width="7.140625" style="83" bestFit="1" customWidth="1"/>
    <col min="9987" max="9987" width="15.140625" style="83" customWidth="1"/>
    <col min="9988" max="9988" width="9" style="83" bestFit="1" customWidth="1"/>
    <col min="9989" max="9989" width="16.28515625" style="83" customWidth="1"/>
    <col min="9990" max="9991" width="15.28515625" style="83" customWidth="1"/>
    <col min="9992" max="9992" width="15.5703125" style="83" customWidth="1"/>
    <col min="9993" max="9993" width="17.85546875" style="83" customWidth="1"/>
    <col min="9994" max="9994" width="44.7109375" style="83" customWidth="1"/>
    <col min="9995" max="9995" width="42.5703125" style="83" customWidth="1"/>
    <col min="9996" max="9996" width="41.85546875" style="83" customWidth="1"/>
    <col min="9997" max="9997" width="12.7109375" style="83" bestFit="1" customWidth="1"/>
    <col min="9998" max="9998" width="3.7109375" style="83" customWidth="1"/>
    <col min="9999" max="9999" width="10.85546875" style="83" customWidth="1"/>
    <col min="10000" max="10240" width="9.140625" style="83"/>
    <col min="10241" max="10241" width="4.42578125" style="83" customWidth="1"/>
    <col min="10242" max="10242" width="7.140625" style="83" bestFit="1" customWidth="1"/>
    <col min="10243" max="10243" width="15.140625" style="83" customWidth="1"/>
    <col min="10244" max="10244" width="9" style="83" bestFit="1" customWidth="1"/>
    <col min="10245" max="10245" width="16.28515625" style="83" customWidth="1"/>
    <col min="10246" max="10247" width="15.28515625" style="83" customWidth="1"/>
    <col min="10248" max="10248" width="15.5703125" style="83" customWidth="1"/>
    <col min="10249" max="10249" width="17.85546875" style="83" customWidth="1"/>
    <col min="10250" max="10250" width="44.7109375" style="83" customWidth="1"/>
    <col min="10251" max="10251" width="42.5703125" style="83" customWidth="1"/>
    <col min="10252" max="10252" width="41.85546875" style="83" customWidth="1"/>
    <col min="10253" max="10253" width="12.7109375" style="83" bestFit="1" customWidth="1"/>
    <col min="10254" max="10254" width="3.7109375" style="83" customWidth="1"/>
    <col min="10255" max="10255" width="10.85546875" style="83" customWidth="1"/>
    <col min="10256" max="10496" width="9.140625" style="83"/>
    <col min="10497" max="10497" width="4.42578125" style="83" customWidth="1"/>
    <col min="10498" max="10498" width="7.140625" style="83" bestFit="1" customWidth="1"/>
    <col min="10499" max="10499" width="15.140625" style="83" customWidth="1"/>
    <col min="10500" max="10500" width="9" style="83" bestFit="1" customWidth="1"/>
    <col min="10501" max="10501" width="16.28515625" style="83" customWidth="1"/>
    <col min="10502" max="10503" width="15.28515625" style="83" customWidth="1"/>
    <col min="10504" max="10504" width="15.5703125" style="83" customWidth="1"/>
    <col min="10505" max="10505" width="17.85546875" style="83" customWidth="1"/>
    <col min="10506" max="10506" width="44.7109375" style="83" customWidth="1"/>
    <col min="10507" max="10507" width="42.5703125" style="83" customWidth="1"/>
    <col min="10508" max="10508" width="41.85546875" style="83" customWidth="1"/>
    <col min="10509" max="10509" width="12.7109375" style="83" bestFit="1" customWidth="1"/>
    <col min="10510" max="10510" width="3.7109375" style="83" customWidth="1"/>
    <col min="10511" max="10511" width="10.85546875" style="83" customWidth="1"/>
    <col min="10512" max="10752" width="9.140625" style="83"/>
    <col min="10753" max="10753" width="4.42578125" style="83" customWidth="1"/>
    <col min="10754" max="10754" width="7.140625" style="83" bestFit="1" customWidth="1"/>
    <col min="10755" max="10755" width="15.140625" style="83" customWidth="1"/>
    <col min="10756" max="10756" width="9" style="83" bestFit="1" customWidth="1"/>
    <col min="10757" max="10757" width="16.28515625" style="83" customWidth="1"/>
    <col min="10758" max="10759" width="15.28515625" style="83" customWidth="1"/>
    <col min="10760" max="10760" width="15.5703125" style="83" customWidth="1"/>
    <col min="10761" max="10761" width="17.85546875" style="83" customWidth="1"/>
    <col min="10762" max="10762" width="44.7109375" style="83" customWidth="1"/>
    <col min="10763" max="10763" width="42.5703125" style="83" customWidth="1"/>
    <col min="10764" max="10764" width="41.85546875" style="83" customWidth="1"/>
    <col min="10765" max="10765" width="12.7109375" style="83" bestFit="1" customWidth="1"/>
    <col min="10766" max="10766" width="3.7109375" style="83" customWidth="1"/>
    <col min="10767" max="10767" width="10.85546875" style="83" customWidth="1"/>
    <col min="10768" max="11008" width="9.140625" style="83"/>
    <col min="11009" max="11009" width="4.42578125" style="83" customWidth="1"/>
    <col min="11010" max="11010" width="7.140625" style="83" bestFit="1" customWidth="1"/>
    <col min="11011" max="11011" width="15.140625" style="83" customWidth="1"/>
    <col min="11012" max="11012" width="9" style="83" bestFit="1" customWidth="1"/>
    <col min="11013" max="11013" width="16.28515625" style="83" customWidth="1"/>
    <col min="11014" max="11015" width="15.28515625" style="83" customWidth="1"/>
    <col min="11016" max="11016" width="15.5703125" style="83" customWidth="1"/>
    <col min="11017" max="11017" width="17.85546875" style="83" customWidth="1"/>
    <col min="11018" max="11018" width="44.7109375" style="83" customWidth="1"/>
    <col min="11019" max="11019" width="42.5703125" style="83" customWidth="1"/>
    <col min="11020" max="11020" width="41.85546875" style="83" customWidth="1"/>
    <col min="11021" max="11021" width="12.7109375" style="83" bestFit="1" customWidth="1"/>
    <col min="11022" max="11022" width="3.7109375" style="83" customWidth="1"/>
    <col min="11023" max="11023" width="10.85546875" style="83" customWidth="1"/>
    <col min="11024" max="11264" width="9.140625" style="83"/>
    <col min="11265" max="11265" width="4.42578125" style="83" customWidth="1"/>
    <col min="11266" max="11266" width="7.140625" style="83" bestFit="1" customWidth="1"/>
    <col min="11267" max="11267" width="15.140625" style="83" customWidth="1"/>
    <col min="11268" max="11268" width="9" style="83" bestFit="1" customWidth="1"/>
    <col min="11269" max="11269" width="16.28515625" style="83" customWidth="1"/>
    <col min="11270" max="11271" width="15.28515625" style="83" customWidth="1"/>
    <col min="11272" max="11272" width="15.5703125" style="83" customWidth="1"/>
    <col min="11273" max="11273" width="17.85546875" style="83" customWidth="1"/>
    <col min="11274" max="11274" width="44.7109375" style="83" customWidth="1"/>
    <col min="11275" max="11275" width="42.5703125" style="83" customWidth="1"/>
    <col min="11276" max="11276" width="41.85546875" style="83" customWidth="1"/>
    <col min="11277" max="11277" width="12.7109375" style="83" bestFit="1" customWidth="1"/>
    <col min="11278" max="11278" width="3.7109375" style="83" customWidth="1"/>
    <col min="11279" max="11279" width="10.85546875" style="83" customWidth="1"/>
    <col min="11280" max="11520" width="9.140625" style="83"/>
    <col min="11521" max="11521" width="4.42578125" style="83" customWidth="1"/>
    <col min="11522" max="11522" width="7.140625" style="83" bestFit="1" customWidth="1"/>
    <col min="11523" max="11523" width="15.140625" style="83" customWidth="1"/>
    <col min="11524" max="11524" width="9" style="83" bestFit="1" customWidth="1"/>
    <col min="11525" max="11525" width="16.28515625" style="83" customWidth="1"/>
    <col min="11526" max="11527" width="15.28515625" style="83" customWidth="1"/>
    <col min="11528" max="11528" width="15.5703125" style="83" customWidth="1"/>
    <col min="11529" max="11529" width="17.85546875" style="83" customWidth="1"/>
    <col min="11530" max="11530" width="44.7109375" style="83" customWidth="1"/>
    <col min="11531" max="11531" width="42.5703125" style="83" customWidth="1"/>
    <col min="11532" max="11532" width="41.85546875" style="83" customWidth="1"/>
    <col min="11533" max="11533" width="12.7109375" style="83" bestFit="1" customWidth="1"/>
    <col min="11534" max="11534" width="3.7109375" style="83" customWidth="1"/>
    <col min="11535" max="11535" width="10.85546875" style="83" customWidth="1"/>
    <col min="11536" max="11776" width="9.140625" style="83"/>
    <col min="11777" max="11777" width="4.42578125" style="83" customWidth="1"/>
    <col min="11778" max="11778" width="7.140625" style="83" bestFit="1" customWidth="1"/>
    <col min="11779" max="11779" width="15.140625" style="83" customWidth="1"/>
    <col min="11780" max="11780" width="9" style="83" bestFit="1" customWidth="1"/>
    <col min="11781" max="11781" width="16.28515625" style="83" customWidth="1"/>
    <col min="11782" max="11783" width="15.28515625" style="83" customWidth="1"/>
    <col min="11784" max="11784" width="15.5703125" style="83" customWidth="1"/>
    <col min="11785" max="11785" width="17.85546875" style="83" customWidth="1"/>
    <col min="11786" max="11786" width="44.7109375" style="83" customWidth="1"/>
    <col min="11787" max="11787" width="42.5703125" style="83" customWidth="1"/>
    <col min="11788" max="11788" width="41.85546875" style="83" customWidth="1"/>
    <col min="11789" max="11789" width="12.7109375" style="83" bestFit="1" customWidth="1"/>
    <col min="11790" max="11790" width="3.7109375" style="83" customWidth="1"/>
    <col min="11791" max="11791" width="10.85546875" style="83" customWidth="1"/>
    <col min="11792" max="12032" width="9.140625" style="83"/>
    <col min="12033" max="12033" width="4.42578125" style="83" customWidth="1"/>
    <col min="12034" max="12034" width="7.140625" style="83" bestFit="1" customWidth="1"/>
    <col min="12035" max="12035" width="15.140625" style="83" customWidth="1"/>
    <col min="12036" max="12036" width="9" style="83" bestFit="1" customWidth="1"/>
    <col min="12037" max="12037" width="16.28515625" style="83" customWidth="1"/>
    <col min="12038" max="12039" width="15.28515625" style="83" customWidth="1"/>
    <col min="12040" max="12040" width="15.5703125" style="83" customWidth="1"/>
    <col min="12041" max="12041" width="17.85546875" style="83" customWidth="1"/>
    <col min="12042" max="12042" width="44.7109375" style="83" customWidth="1"/>
    <col min="12043" max="12043" width="42.5703125" style="83" customWidth="1"/>
    <col min="12044" max="12044" width="41.85546875" style="83" customWidth="1"/>
    <col min="12045" max="12045" width="12.7109375" style="83" bestFit="1" customWidth="1"/>
    <col min="12046" max="12046" width="3.7109375" style="83" customWidth="1"/>
    <col min="12047" max="12047" width="10.85546875" style="83" customWidth="1"/>
    <col min="12048" max="12288" width="9.140625" style="83"/>
    <col min="12289" max="12289" width="4.42578125" style="83" customWidth="1"/>
    <col min="12290" max="12290" width="7.140625" style="83" bestFit="1" customWidth="1"/>
    <col min="12291" max="12291" width="15.140625" style="83" customWidth="1"/>
    <col min="12292" max="12292" width="9" style="83" bestFit="1" customWidth="1"/>
    <col min="12293" max="12293" width="16.28515625" style="83" customWidth="1"/>
    <col min="12294" max="12295" width="15.28515625" style="83" customWidth="1"/>
    <col min="12296" max="12296" width="15.5703125" style="83" customWidth="1"/>
    <col min="12297" max="12297" width="17.85546875" style="83" customWidth="1"/>
    <col min="12298" max="12298" width="44.7109375" style="83" customWidth="1"/>
    <col min="12299" max="12299" width="42.5703125" style="83" customWidth="1"/>
    <col min="12300" max="12300" width="41.85546875" style="83" customWidth="1"/>
    <col min="12301" max="12301" width="12.7109375" style="83" bestFit="1" customWidth="1"/>
    <col min="12302" max="12302" width="3.7109375" style="83" customWidth="1"/>
    <col min="12303" max="12303" width="10.85546875" style="83" customWidth="1"/>
    <col min="12304" max="12544" width="9.140625" style="83"/>
    <col min="12545" max="12545" width="4.42578125" style="83" customWidth="1"/>
    <col min="12546" max="12546" width="7.140625" style="83" bestFit="1" customWidth="1"/>
    <col min="12547" max="12547" width="15.140625" style="83" customWidth="1"/>
    <col min="12548" max="12548" width="9" style="83" bestFit="1" customWidth="1"/>
    <col min="12549" max="12549" width="16.28515625" style="83" customWidth="1"/>
    <col min="12550" max="12551" width="15.28515625" style="83" customWidth="1"/>
    <col min="12552" max="12552" width="15.5703125" style="83" customWidth="1"/>
    <col min="12553" max="12553" width="17.85546875" style="83" customWidth="1"/>
    <col min="12554" max="12554" width="44.7109375" style="83" customWidth="1"/>
    <col min="12555" max="12555" width="42.5703125" style="83" customWidth="1"/>
    <col min="12556" max="12556" width="41.85546875" style="83" customWidth="1"/>
    <col min="12557" max="12557" width="12.7109375" style="83" bestFit="1" customWidth="1"/>
    <col min="12558" max="12558" width="3.7109375" style="83" customWidth="1"/>
    <col min="12559" max="12559" width="10.85546875" style="83" customWidth="1"/>
    <col min="12560" max="12800" width="9.140625" style="83"/>
    <col min="12801" max="12801" width="4.42578125" style="83" customWidth="1"/>
    <col min="12802" max="12802" width="7.140625" style="83" bestFit="1" customWidth="1"/>
    <col min="12803" max="12803" width="15.140625" style="83" customWidth="1"/>
    <col min="12804" max="12804" width="9" style="83" bestFit="1" customWidth="1"/>
    <col min="12805" max="12805" width="16.28515625" style="83" customWidth="1"/>
    <col min="12806" max="12807" width="15.28515625" style="83" customWidth="1"/>
    <col min="12808" max="12808" width="15.5703125" style="83" customWidth="1"/>
    <col min="12809" max="12809" width="17.85546875" style="83" customWidth="1"/>
    <col min="12810" max="12810" width="44.7109375" style="83" customWidth="1"/>
    <col min="12811" max="12811" width="42.5703125" style="83" customWidth="1"/>
    <col min="12812" max="12812" width="41.85546875" style="83" customWidth="1"/>
    <col min="12813" max="12813" width="12.7109375" style="83" bestFit="1" customWidth="1"/>
    <col min="12814" max="12814" width="3.7109375" style="83" customWidth="1"/>
    <col min="12815" max="12815" width="10.85546875" style="83" customWidth="1"/>
    <col min="12816" max="13056" width="9.140625" style="83"/>
    <col min="13057" max="13057" width="4.42578125" style="83" customWidth="1"/>
    <col min="13058" max="13058" width="7.140625" style="83" bestFit="1" customWidth="1"/>
    <col min="13059" max="13059" width="15.140625" style="83" customWidth="1"/>
    <col min="13060" max="13060" width="9" style="83" bestFit="1" customWidth="1"/>
    <col min="13061" max="13061" width="16.28515625" style="83" customWidth="1"/>
    <col min="13062" max="13063" width="15.28515625" style="83" customWidth="1"/>
    <col min="13064" max="13064" width="15.5703125" style="83" customWidth="1"/>
    <col min="13065" max="13065" width="17.85546875" style="83" customWidth="1"/>
    <col min="13066" max="13066" width="44.7109375" style="83" customWidth="1"/>
    <col min="13067" max="13067" width="42.5703125" style="83" customWidth="1"/>
    <col min="13068" max="13068" width="41.85546875" style="83" customWidth="1"/>
    <col min="13069" max="13069" width="12.7109375" style="83" bestFit="1" customWidth="1"/>
    <col min="13070" max="13070" width="3.7109375" style="83" customWidth="1"/>
    <col min="13071" max="13071" width="10.85546875" style="83" customWidth="1"/>
    <col min="13072" max="13312" width="9.140625" style="83"/>
    <col min="13313" max="13313" width="4.42578125" style="83" customWidth="1"/>
    <col min="13314" max="13314" width="7.140625" style="83" bestFit="1" customWidth="1"/>
    <col min="13315" max="13315" width="15.140625" style="83" customWidth="1"/>
    <col min="13316" max="13316" width="9" style="83" bestFit="1" customWidth="1"/>
    <col min="13317" max="13317" width="16.28515625" style="83" customWidth="1"/>
    <col min="13318" max="13319" width="15.28515625" style="83" customWidth="1"/>
    <col min="13320" max="13320" width="15.5703125" style="83" customWidth="1"/>
    <col min="13321" max="13321" width="17.85546875" style="83" customWidth="1"/>
    <col min="13322" max="13322" width="44.7109375" style="83" customWidth="1"/>
    <col min="13323" max="13323" width="42.5703125" style="83" customWidth="1"/>
    <col min="13324" max="13324" width="41.85546875" style="83" customWidth="1"/>
    <col min="13325" max="13325" width="12.7109375" style="83" bestFit="1" customWidth="1"/>
    <col min="13326" max="13326" width="3.7109375" style="83" customWidth="1"/>
    <col min="13327" max="13327" width="10.85546875" style="83" customWidth="1"/>
    <col min="13328" max="13568" width="9.140625" style="83"/>
    <col min="13569" max="13569" width="4.42578125" style="83" customWidth="1"/>
    <col min="13570" max="13570" width="7.140625" style="83" bestFit="1" customWidth="1"/>
    <col min="13571" max="13571" width="15.140625" style="83" customWidth="1"/>
    <col min="13572" max="13572" width="9" style="83" bestFit="1" customWidth="1"/>
    <col min="13573" max="13573" width="16.28515625" style="83" customWidth="1"/>
    <col min="13574" max="13575" width="15.28515625" style="83" customWidth="1"/>
    <col min="13576" max="13576" width="15.5703125" style="83" customWidth="1"/>
    <col min="13577" max="13577" width="17.85546875" style="83" customWidth="1"/>
    <col min="13578" max="13578" width="44.7109375" style="83" customWidth="1"/>
    <col min="13579" max="13579" width="42.5703125" style="83" customWidth="1"/>
    <col min="13580" max="13580" width="41.85546875" style="83" customWidth="1"/>
    <col min="13581" max="13581" width="12.7109375" style="83" bestFit="1" customWidth="1"/>
    <col min="13582" max="13582" width="3.7109375" style="83" customWidth="1"/>
    <col min="13583" max="13583" width="10.85546875" style="83" customWidth="1"/>
    <col min="13584" max="13824" width="9.140625" style="83"/>
    <col min="13825" max="13825" width="4.42578125" style="83" customWidth="1"/>
    <col min="13826" max="13826" width="7.140625" style="83" bestFit="1" customWidth="1"/>
    <col min="13827" max="13827" width="15.140625" style="83" customWidth="1"/>
    <col min="13828" max="13828" width="9" style="83" bestFit="1" customWidth="1"/>
    <col min="13829" max="13829" width="16.28515625" style="83" customWidth="1"/>
    <col min="13830" max="13831" width="15.28515625" style="83" customWidth="1"/>
    <col min="13832" max="13832" width="15.5703125" style="83" customWidth="1"/>
    <col min="13833" max="13833" width="17.85546875" style="83" customWidth="1"/>
    <col min="13834" max="13834" width="44.7109375" style="83" customWidth="1"/>
    <col min="13835" max="13835" width="42.5703125" style="83" customWidth="1"/>
    <col min="13836" max="13836" width="41.85546875" style="83" customWidth="1"/>
    <col min="13837" max="13837" width="12.7109375" style="83" bestFit="1" customWidth="1"/>
    <col min="13838" max="13838" width="3.7109375" style="83" customWidth="1"/>
    <col min="13839" max="13839" width="10.85546875" style="83" customWidth="1"/>
    <col min="13840" max="14080" width="9.140625" style="83"/>
    <col min="14081" max="14081" width="4.42578125" style="83" customWidth="1"/>
    <col min="14082" max="14082" width="7.140625" style="83" bestFit="1" customWidth="1"/>
    <col min="14083" max="14083" width="15.140625" style="83" customWidth="1"/>
    <col min="14084" max="14084" width="9" style="83" bestFit="1" customWidth="1"/>
    <col min="14085" max="14085" width="16.28515625" style="83" customWidth="1"/>
    <col min="14086" max="14087" width="15.28515625" style="83" customWidth="1"/>
    <col min="14088" max="14088" width="15.5703125" style="83" customWidth="1"/>
    <col min="14089" max="14089" width="17.85546875" style="83" customWidth="1"/>
    <col min="14090" max="14090" width="44.7109375" style="83" customWidth="1"/>
    <col min="14091" max="14091" width="42.5703125" style="83" customWidth="1"/>
    <col min="14092" max="14092" width="41.85546875" style="83" customWidth="1"/>
    <col min="14093" max="14093" width="12.7109375" style="83" bestFit="1" customWidth="1"/>
    <col min="14094" max="14094" width="3.7109375" style="83" customWidth="1"/>
    <col min="14095" max="14095" width="10.85546875" style="83" customWidth="1"/>
    <col min="14096" max="14336" width="9.140625" style="83"/>
    <col min="14337" max="14337" width="4.42578125" style="83" customWidth="1"/>
    <col min="14338" max="14338" width="7.140625" style="83" bestFit="1" customWidth="1"/>
    <col min="14339" max="14339" width="15.140625" style="83" customWidth="1"/>
    <col min="14340" max="14340" width="9" style="83" bestFit="1" customWidth="1"/>
    <col min="14341" max="14341" width="16.28515625" style="83" customWidth="1"/>
    <col min="14342" max="14343" width="15.28515625" style="83" customWidth="1"/>
    <col min="14344" max="14344" width="15.5703125" style="83" customWidth="1"/>
    <col min="14345" max="14345" width="17.85546875" style="83" customWidth="1"/>
    <col min="14346" max="14346" width="44.7109375" style="83" customWidth="1"/>
    <col min="14347" max="14347" width="42.5703125" style="83" customWidth="1"/>
    <col min="14348" max="14348" width="41.85546875" style="83" customWidth="1"/>
    <col min="14349" max="14349" width="12.7109375" style="83" bestFit="1" customWidth="1"/>
    <col min="14350" max="14350" width="3.7109375" style="83" customWidth="1"/>
    <col min="14351" max="14351" width="10.85546875" style="83" customWidth="1"/>
    <col min="14352" max="14592" width="9.140625" style="83"/>
    <col min="14593" max="14593" width="4.42578125" style="83" customWidth="1"/>
    <col min="14594" max="14594" width="7.140625" style="83" bestFit="1" customWidth="1"/>
    <col min="14595" max="14595" width="15.140625" style="83" customWidth="1"/>
    <col min="14596" max="14596" width="9" style="83" bestFit="1" customWidth="1"/>
    <col min="14597" max="14597" width="16.28515625" style="83" customWidth="1"/>
    <col min="14598" max="14599" width="15.28515625" style="83" customWidth="1"/>
    <col min="14600" max="14600" width="15.5703125" style="83" customWidth="1"/>
    <col min="14601" max="14601" width="17.85546875" style="83" customWidth="1"/>
    <col min="14602" max="14602" width="44.7109375" style="83" customWidth="1"/>
    <col min="14603" max="14603" width="42.5703125" style="83" customWidth="1"/>
    <col min="14604" max="14604" width="41.85546875" style="83" customWidth="1"/>
    <col min="14605" max="14605" width="12.7109375" style="83" bestFit="1" customWidth="1"/>
    <col min="14606" max="14606" width="3.7109375" style="83" customWidth="1"/>
    <col min="14607" max="14607" width="10.85546875" style="83" customWidth="1"/>
    <col min="14608" max="14848" width="9.140625" style="83"/>
    <col min="14849" max="14849" width="4.42578125" style="83" customWidth="1"/>
    <col min="14850" max="14850" width="7.140625" style="83" bestFit="1" customWidth="1"/>
    <col min="14851" max="14851" width="15.140625" style="83" customWidth="1"/>
    <col min="14852" max="14852" width="9" style="83" bestFit="1" customWidth="1"/>
    <col min="14853" max="14853" width="16.28515625" style="83" customWidth="1"/>
    <col min="14854" max="14855" width="15.28515625" style="83" customWidth="1"/>
    <col min="14856" max="14856" width="15.5703125" style="83" customWidth="1"/>
    <col min="14857" max="14857" width="17.85546875" style="83" customWidth="1"/>
    <col min="14858" max="14858" width="44.7109375" style="83" customWidth="1"/>
    <col min="14859" max="14859" width="42.5703125" style="83" customWidth="1"/>
    <col min="14860" max="14860" width="41.85546875" style="83" customWidth="1"/>
    <col min="14861" max="14861" width="12.7109375" style="83" bestFit="1" customWidth="1"/>
    <col min="14862" max="14862" width="3.7109375" style="83" customWidth="1"/>
    <col min="14863" max="14863" width="10.85546875" style="83" customWidth="1"/>
    <col min="14864" max="15104" width="9.140625" style="83"/>
    <col min="15105" max="15105" width="4.42578125" style="83" customWidth="1"/>
    <col min="15106" max="15106" width="7.140625" style="83" bestFit="1" customWidth="1"/>
    <col min="15107" max="15107" width="15.140625" style="83" customWidth="1"/>
    <col min="15108" max="15108" width="9" style="83" bestFit="1" customWidth="1"/>
    <col min="15109" max="15109" width="16.28515625" style="83" customWidth="1"/>
    <col min="15110" max="15111" width="15.28515625" style="83" customWidth="1"/>
    <col min="15112" max="15112" width="15.5703125" style="83" customWidth="1"/>
    <col min="15113" max="15113" width="17.85546875" style="83" customWidth="1"/>
    <col min="15114" max="15114" width="44.7109375" style="83" customWidth="1"/>
    <col min="15115" max="15115" width="42.5703125" style="83" customWidth="1"/>
    <col min="15116" max="15116" width="41.85546875" style="83" customWidth="1"/>
    <col min="15117" max="15117" width="12.7109375" style="83" bestFit="1" customWidth="1"/>
    <col min="15118" max="15118" width="3.7109375" style="83" customWidth="1"/>
    <col min="15119" max="15119" width="10.85546875" style="83" customWidth="1"/>
    <col min="15120" max="15360" width="9.140625" style="83"/>
    <col min="15361" max="15361" width="4.42578125" style="83" customWidth="1"/>
    <col min="15362" max="15362" width="7.140625" style="83" bestFit="1" customWidth="1"/>
    <col min="15363" max="15363" width="15.140625" style="83" customWidth="1"/>
    <col min="15364" max="15364" width="9" style="83" bestFit="1" customWidth="1"/>
    <col min="15365" max="15365" width="16.28515625" style="83" customWidth="1"/>
    <col min="15366" max="15367" width="15.28515625" style="83" customWidth="1"/>
    <col min="15368" max="15368" width="15.5703125" style="83" customWidth="1"/>
    <col min="15369" max="15369" width="17.85546875" style="83" customWidth="1"/>
    <col min="15370" max="15370" width="44.7109375" style="83" customWidth="1"/>
    <col min="15371" max="15371" width="42.5703125" style="83" customWidth="1"/>
    <col min="15372" max="15372" width="41.85546875" style="83" customWidth="1"/>
    <col min="15373" max="15373" width="12.7109375" style="83" bestFit="1" customWidth="1"/>
    <col min="15374" max="15374" width="3.7109375" style="83" customWidth="1"/>
    <col min="15375" max="15375" width="10.85546875" style="83" customWidth="1"/>
    <col min="15376" max="15616" width="9.140625" style="83"/>
    <col min="15617" max="15617" width="4.42578125" style="83" customWidth="1"/>
    <col min="15618" max="15618" width="7.140625" style="83" bestFit="1" customWidth="1"/>
    <col min="15619" max="15619" width="15.140625" style="83" customWidth="1"/>
    <col min="15620" max="15620" width="9" style="83" bestFit="1" customWidth="1"/>
    <col min="15621" max="15621" width="16.28515625" style="83" customWidth="1"/>
    <col min="15622" max="15623" width="15.28515625" style="83" customWidth="1"/>
    <col min="15624" max="15624" width="15.5703125" style="83" customWidth="1"/>
    <col min="15625" max="15625" width="17.85546875" style="83" customWidth="1"/>
    <col min="15626" max="15626" width="44.7109375" style="83" customWidth="1"/>
    <col min="15627" max="15627" width="42.5703125" style="83" customWidth="1"/>
    <col min="15628" max="15628" width="41.85546875" style="83" customWidth="1"/>
    <col min="15629" max="15629" width="12.7109375" style="83" bestFit="1" customWidth="1"/>
    <col min="15630" max="15630" width="3.7109375" style="83" customWidth="1"/>
    <col min="15631" max="15631" width="10.85546875" style="83" customWidth="1"/>
    <col min="15632" max="15872" width="9.140625" style="83"/>
    <col min="15873" max="15873" width="4.42578125" style="83" customWidth="1"/>
    <col min="15874" max="15874" width="7.140625" style="83" bestFit="1" customWidth="1"/>
    <col min="15875" max="15875" width="15.140625" style="83" customWidth="1"/>
    <col min="15876" max="15876" width="9" style="83" bestFit="1" customWidth="1"/>
    <col min="15877" max="15877" width="16.28515625" style="83" customWidth="1"/>
    <col min="15878" max="15879" width="15.28515625" style="83" customWidth="1"/>
    <col min="15880" max="15880" width="15.5703125" style="83" customWidth="1"/>
    <col min="15881" max="15881" width="17.85546875" style="83" customWidth="1"/>
    <col min="15882" max="15882" width="44.7109375" style="83" customWidth="1"/>
    <col min="15883" max="15883" width="42.5703125" style="83" customWidth="1"/>
    <col min="15884" max="15884" width="41.85546875" style="83" customWidth="1"/>
    <col min="15885" max="15885" width="12.7109375" style="83" bestFit="1" customWidth="1"/>
    <col min="15886" max="15886" width="3.7109375" style="83" customWidth="1"/>
    <col min="15887" max="15887" width="10.85546875" style="83" customWidth="1"/>
    <col min="15888" max="16128" width="9.140625" style="83"/>
    <col min="16129" max="16129" width="4.42578125" style="83" customWidth="1"/>
    <col min="16130" max="16130" width="7.140625" style="83" bestFit="1" customWidth="1"/>
    <col min="16131" max="16131" width="15.140625" style="83" customWidth="1"/>
    <col min="16132" max="16132" width="9" style="83" bestFit="1" customWidth="1"/>
    <col min="16133" max="16133" width="16.28515625" style="83" customWidth="1"/>
    <col min="16134" max="16135" width="15.28515625" style="83" customWidth="1"/>
    <col min="16136" max="16136" width="15.5703125" style="83" customWidth="1"/>
    <col min="16137" max="16137" width="17.85546875" style="83" customWidth="1"/>
    <col min="16138" max="16138" width="44.7109375" style="83" customWidth="1"/>
    <col min="16139" max="16139" width="42.5703125" style="83" customWidth="1"/>
    <col min="16140" max="16140" width="41.85546875" style="83" customWidth="1"/>
    <col min="16141" max="16141" width="12.7109375" style="83" bestFit="1" customWidth="1"/>
    <col min="16142" max="16142" width="3.7109375" style="83" customWidth="1"/>
    <col min="16143" max="16143" width="10.85546875" style="83" customWidth="1"/>
    <col min="16144" max="16384" width="9.140625" style="83"/>
  </cols>
  <sheetData>
    <row r="1" spans="1:15" ht="21" thickBot="1" x14ac:dyDescent="0.25">
      <c r="A1" s="141" t="s">
        <v>257</v>
      </c>
      <c r="B1" s="142"/>
      <c r="C1" s="142"/>
      <c r="D1" s="142"/>
      <c r="E1" s="142"/>
      <c r="F1" s="143"/>
      <c r="G1" s="133"/>
      <c r="H1" s="76"/>
      <c r="I1" s="77"/>
      <c r="J1" s="78"/>
      <c r="K1" s="78"/>
      <c r="L1" s="79"/>
      <c r="M1" s="80"/>
      <c r="N1" s="81"/>
      <c r="O1" s="82"/>
    </row>
    <row r="2" spans="1:15" x14ac:dyDescent="0.2">
      <c r="A2" s="84"/>
      <c r="B2" s="85"/>
      <c r="C2" s="86"/>
      <c r="D2" s="85"/>
      <c r="E2" s="86"/>
      <c r="F2" s="85"/>
      <c r="G2" s="118"/>
      <c r="H2" s="86"/>
      <c r="I2" s="85"/>
      <c r="J2" s="85"/>
      <c r="K2" s="85"/>
      <c r="L2" s="85"/>
      <c r="M2" s="86"/>
      <c r="N2" s="87"/>
      <c r="O2" s="88"/>
    </row>
    <row r="3" spans="1:15" s="93" customFormat="1" ht="22.5" x14ac:dyDescent="0.2">
      <c r="A3" s="89" t="s">
        <v>168</v>
      </c>
      <c r="B3" s="90" t="s">
        <v>169</v>
      </c>
      <c r="C3" s="91" t="s">
        <v>170</v>
      </c>
      <c r="D3" s="90" t="s">
        <v>171</v>
      </c>
      <c r="E3" s="92" t="s">
        <v>172</v>
      </c>
      <c r="F3" s="90" t="s">
        <v>173</v>
      </c>
      <c r="G3" s="136" t="s">
        <v>163</v>
      </c>
      <c r="H3" s="90" t="s">
        <v>174</v>
      </c>
      <c r="I3" s="90" t="s">
        <v>175</v>
      </c>
      <c r="J3" s="90" t="s">
        <v>176</v>
      </c>
      <c r="K3" s="90" t="s">
        <v>146</v>
      </c>
      <c r="L3" s="90" t="s">
        <v>177</v>
      </c>
      <c r="M3" s="92" t="s">
        <v>178</v>
      </c>
      <c r="N3" s="139" t="s">
        <v>179</v>
      </c>
      <c r="O3" s="140"/>
    </row>
    <row r="4" spans="1:15" s="105" customFormat="1" ht="126" customHeight="1" x14ac:dyDescent="0.2">
      <c r="A4" s="98">
        <v>2</v>
      </c>
      <c r="B4" s="102" t="s">
        <v>223</v>
      </c>
      <c r="C4" s="100" t="s">
        <v>180</v>
      </c>
      <c r="D4" s="101">
        <v>43767</v>
      </c>
      <c r="E4" s="95" t="s">
        <v>181</v>
      </c>
      <c r="F4" s="94" t="s">
        <v>166</v>
      </c>
      <c r="G4" s="117" t="s">
        <v>55</v>
      </c>
      <c r="H4" s="96" t="s">
        <v>182</v>
      </c>
      <c r="I4" s="99" t="s">
        <v>183</v>
      </c>
      <c r="J4" s="117" t="s">
        <v>188</v>
      </c>
      <c r="K4" s="102" t="s">
        <v>187</v>
      </c>
      <c r="L4" s="102" t="s">
        <v>222</v>
      </c>
      <c r="M4" s="103">
        <v>44138</v>
      </c>
      <c r="N4" s="104"/>
      <c r="O4" s="97" t="s">
        <v>41</v>
      </c>
    </row>
    <row r="5" spans="1:15" ht="150" customHeight="1" x14ac:dyDescent="0.2">
      <c r="A5" s="106">
        <v>5</v>
      </c>
      <c r="B5" s="128" t="s">
        <v>238</v>
      </c>
      <c r="C5" s="127" t="s">
        <v>180</v>
      </c>
      <c r="D5" s="107" t="s">
        <v>217</v>
      </c>
      <c r="E5" s="95" t="s">
        <v>118</v>
      </c>
      <c r="F5" s="94" t="s">
        <v>218</v>
      </c>
      <c r="G5" s="118" t="s">
        <v>55</v>
      </c>
      <c r="H5" s="96" t="s">
        <v>182</v>
      </c>
      <c r="I5" s="99" t="s">
        <v>183</v>
      </c>
      <c r="J5" s="109" t="s">
        <v>220</v>
      </c>
      <c r="K5" s="109" t="s">
        <v>219</v>
      </c>
      <c r="L5" s="109" t="s">
        <v>248</v>
      </c>
      <c r="M5" s="132">
        <v>44207</v>
      </c>
      <c r="N5" s="110"/>
      <c r="O5" s="111" t="s">
        <v>41</v>
      </c>
    </row>
    <row r="6" spans="1:15" ht="147.75" customHeight="1" x14ac:dyDescent="0.2">
      <c r="A6" s="106">
        <v>6</v>
      </c>
      <c r="B6" s="128" t="s">
        <v>239</v>
      </c>
      <c r="C6" s="127" t="s">
        <v>180</v>
      </c>
      <c r="D6" s="131">
        <v>44147</v>
      </c>
      <c r="E6" s="95" t="s">
        <v>227</v>
      </c>
      <c r="F6" s="94" t="s">
        <v>228</v>
      </c>
      <c r="G6" s="118" t="s">
        <v>240</v>
      </c>
      <c r="H6" s="119" t="s">
        <v>241</v>
      </c>
      <c r="I6" s="99" t="s">
        <v>183</v>
      </c>
      <c r="J6" s="109" t="s">
        <v>249</v>
      </c>
      <c r="K6" s="109" t="s">
        <v>229</v>
      </c>
      <c r="L6" s="109" t="s">
        <v>250</v>
      </c>
      <c r="M6" s="132">
        <v>44207</v>
      </c>
      <c r="N6" s="110"/>
      <c r="O6" s="111" t="s">
        <v>41</v>
      </c>
    </row>
    <row r="7" spans="1:15" ht="42" customHeight="1" x14ac:dyDescent="0.2">
      <c r="A7" s="106"/>
      <c r="B7" s="107"/>
      <c r="C7" s="108"/>
      <c r="D7" s="107"/>
      <c r="E7" s="95"/>
      <c r="F7" s="94"/>
      <c r="G7" s="118"/>
      <c r="H7" s="96"/>
      <c r="I7" s="107"/>
      <c r="J7" s="109"/>
      <c r="K7" s="109"/>
      <c r="L7" s="109"/>
      <c r="M7" s="108"/>
      <c r="N7" s="110"/>
      <c r="O7" s="111"/>
    </row>
  </sheetData>
  <autoFilter ref="A3:O4" xr:uid="{E5053530-A5C6-424A-8C08-5B33029BA5DB}">
    <filterColumn colId="13" showButton="0"/>
  </autoFilter>
  <mergeCells count="2">
    <mergeCell ref="N3:O3"/>
    <mergeCell ref="A1:F1"/>
  </mergeCells>
  <pageMargins left="0.43307086614173229" right="0.51181102362204722" top="0.43307086614173229" bottom="0.55118110236220474" header="0.19685039370078741" footer="0.31496062992125984"/>
  <pageSetup paperSize="8" scale="87" fitToHeight="0" orientation="landscape" r:id="rId1"/>
  <headerFooter alignWithMargins="0">
    <oddHeader>&amp;L&amp;8&amp;Z&amp;F</oddHeader>
    <oddFooter>Page &amp;P&amp;RCYP&amp;&amp;F Transformation Issue Log  07.02.2017 GROUPED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Z13"/>
  <sheetViews>
    <sheetView tabSelected="1" zoomScale="90" zoomScaleNormal="90" workbookViewId="0">
      <pane xSplit="7" ySplit="6" topLeftCell="O7" activePane="bottomRight" state="frozen"/>
      <selection pane="topRight" activeCell="G1" sqref="G1"/>
      <selection pane="bottomLeft" activeCell="A7" sqref="A7"/>
      <selection pane="bottomRight" activeCell="G3" sqref="G3"/>
    </sheetView>
  </sheetViews>
  <sheetFormatPr defaultColWidth="9.140625" defaultRowHeight="12.75" x14ac:dyDescent="0.2"/>
  <cols>
    <col min="1" max="1" width="1.85546875" style="9" customWidth="1"/>
    <col min="2" max="2" width="11.5703125" style="9" customWidth="1"/>
    <col min="3" max="3" width="9.140625" style="9" customWidth="1"/>
    <col min="4" max="4" width="12.42578125" style="10" customWidth="1"/>
    <col min="5" max="6" width="13.42578125" style="9" customWidth="1"/>
    <col min="7" max="8" width="45.28515625" style="9" customWidth="1"/>
    <col min="9" max="10" width="13.42578125" style="9" customWidth="1"/>
    <col min="11" max="11" width="13.5703125" style="9" customWidth="1"/>
    <col min="12" max="12" width="25.7109375" style="9" customWidth="1"/>
    <col min="13" max="13" width="14.28515625" style="9" customWidth="1"/>
    <col min="14" max="14" width="15.28515625" style="9" customWidth="1"/>
    <col min="15" max="15" width="13.5703125" style="9" customWidth="1"/>
    <col min="16" max="16" width="13.5703125" style="9" hidden="1" customWidth="1"/>
    <col min="17" max="17" width="31.42578125" style="9" customWidth="1"/>
    <col min="18" max="18" width="11.7109375" style="9" customWidth="1"/>
    <col min="19" max="19" width="13.42578125" style="9" customWidth="1"/>
    <col min="20" max="20" width="43" style="9" customWidth="1"/>
    <col min="21" max="21" width="14.5703125" style="9" customWidth="1"/>
    <col min="22" max="22" width="15.42578125" style="9" customWidth="1"/>
    <col min="23" max="23" width="10.85546875" style="9" customWidth="1"/>
    <col min="24" max="24" width="13.5703125" style="9" hidden="1" customWidth="1"/>
    <col min="25" max="25" width="17.7109375" style="10" bestFit="1" customWidth="1"/>
    <col min="26" max="26" width="13.85546875" style="9" customWidth="1"/>
    <col min="27" max="16384" width="9.140625" style="9"/>
  </cols>
  <sheetData>
    <row r="1" spans="2:26" x14ac:dyDescent="0.2">
      <c r="M1" s="11"/>
      <c r="N1" s="11"/>
      <c r="O1" s="12"/>
      <c r="P1" s="12"/>
      <c r="W1" s="12"/>
      <c r="X1" s="12"/>
    </row>
    <row r="2" spans="2:26" x14ac:dyDescent="0.2">
      <c r="B2" s="22"/>
      <c r="C2" s="22" t="s">
        <v>26</v>
      </c>
      <c r="D2" s="23" t="s">
        <v>256</v>
      </c>
      <c r="M2" s="11"/>
      <c r="N2" s="11"/>
      <c r="O2" s="12"/>
      <c r="P2" s="12"/>
      <c r="W2" s="12"/>
      <c r="X2" s="12"/>
      <c r="Y2" s="23" t="s">
        <v>44</v>
      </c>
    </row>
    <row r="3" spans="2:26" x14ac:dyDescent="0.2">
      <c r="B3" s="22"/>
      <c r="C3" s="22" t="s">
        <v>27</v>
      </c>
      <c r="D3" s="41">
        <v>44216</v>
      </c>
      <c r="E3" s="39"/>
      <c r="J3" s="39"/>
      <c r="M3" s="11"/>
      <c r="N3" s="11"/>
      <c r="O3" s="12"/>
      <c r="P3" s="12"/>
      <c r="W3" s="12"/>
      <c r="X3" s="12"/>
    </row>
    <row r="4" spans="2:26" ht="15" x14ac:dyDescent="0.2">
      <c r="B4" s="13"/>
      <c r="C4" s="13"/>
      <c r="E4" s="14"/>
      <c r="J4" s="14"/>
    </row>
    <row r="5" spans="2:26" s="15" customFormat="1" ht="12.75" customHeight="1" x14ac:dyDescent="0.2">
      <c r="B5" s="152" t="s">
        <v>22</v>
      </c>
      <c r="C5" s="144"/>
      <c r="D5" s="144"/>
      <c r="E5" s="144"/>
      <c r="F5" s="144"/>
      <c r="G5" s="144"/>
      <c r="H5" s="120"/>
      <c r="I5" s="74"/>
      <c r="J5" s="74"/>
      <c r="K5" s="74"/>
      <c r="L5" s="144"/>
      <c r="M5" s="144"/>
      <c r="N5" s="144"/>
      <c r="O5" s="145"/>
      <c r="P5" s="42"/>
      <c r="Q5" s="146" t="s">
        <v>21</v>
      </c>
      <c r="R5" s="147"/>
      <c r="S5" s="148"/>
      <c r="T5" s="148"/>
      <c r="U5" s="148"/>
      <c r="V5" s="148"/>
      <c r="W5" s="149"/>
      <c r="X5" s="42"/>
      <c r="Y5" s="150" t="s">
        <v>20</v>
      </c>
      <c r="Z5" s="151"/>
    </row>
    <row r="6" spans="2:26" s="29" customFormat="1" ht="49.5" x14ac:dyDescent="0.2">
      <c r="B6" s="75" t="s">
        <v>167</v>
      </c>
      <c r="C6" s="24" t="s">
        <v>17</v>
      </c>
      <c r="D6" s="25" t="s">
        <v>33</v>
      </c>
      <c r="E6" s="26" t="s">
        <v>34</v>
      </c>
      <c r="F6" s="26" t="s">
        <v>32</v>
      </c>
      <c r="G6" s="26" t="s">
        <v>45</v>
      </c>
      <c r="H6" s="26" t="s">
        <v>146</v>
      </c>
      <c r="I6" s="26" t="s">
        <v>16</v>
      </c>
      <c r="J6" s="73" t="s">
        <v>163</v>
      </c>
      <c r="K6" s="73" t="s">
        <v>35</v>
      </c>
      <c r="L6" s="26" t="s">
        <v>15</v>
      </c>
      <c r="M6" s="27" t="s">
        <v>14</v>
      </c>
      <c r="N6" s="27" t="s">
        <v>28</v>
      </c>
      <c r="O6" s="26" t="s">
        <v>36</v>
      </c>
      <c r="P6" s="28" t="s">
        <v>37</v>
      </c>
      <c r="Q6" s="28" t="s">
        <v>13</v>
      </c>
      <c r="R6" s="26" t="s">
        <v>12</v>
      </c>
      <c r="S6" s="26" t="s">
        <v>48</v>
      </c>
      <c r="T6" s="26" t="s">
        <v>11</v>
      </c>
      <c r="U6" s="27" t="s">
        <v>29</v>
      </c>
      <c r="V6" s="27" t="s">
        <v>30</v>
      </c>
      <c r="W6" s="26" t="s">
        <v>38</v>
      </c>
      <c r="X6" s="28" t="s">
        <v>39</v>
      </c>
      <c r="Y6" s="25" t="s">
        <v>221</v>
      </c>
      <c r="Z6" s="26" t="s">
        <v>40</v>
      </c>
    </row>
    <row r="8" spans="2:26" s="37" customFormat="1" ht="192" x14ac:dyDescent="0.2">
      <c r="B8" s="30" t="s">
        <v>61</v>
      </c>
      <c r="C8" s="30" t="s">
        <v>69</v>
      </c>
      <c r="D8" s="31">
        <v>43235</v>
      </c>
      <c r="E8" s="32" t="s">
        <v>46</v>
      </c>
      <c r="F8" s="33" t="s">
        <v>53</v>
      </c>
      <c r="G8" s="32" t="s">
        <v>194</v>
      </c>
      <c r="H8" s="32" t="s">
        <v>195</v>
      </c>
      <c r="I8" s="32" t="s">
        <v>31</v>
      </c>
      <c r="J8" s="32" t="s">
        <v>118</v>
      </c>
      <c r="K8" s="32" t="s">
        <v>185</v>
      </c>
      <c r="L8" s="32" t="s">
        <v>224</v>
      </c>
      <c r="M8" s="32" t="s">
        <v>7</v>
      </c>
      <c r="N8" s="34" t="s">
        <v>0</v>
      </c>
      <c r="O8" s="126" t="str">
        <f>IF(N8=0," ",IF(M8=0," ",VLOOKUP(N8,'[2]Risk Matrix'!$B$3:$G$8,MATCH(M8,'[2]Risk Matrix'!$B$3:$G$3,0),FALSE)))</f>
        <v>Low</v>
      </c>
      <c r="P8" s="35"/>
      <c r="Q8" s="32" t="s">
        <v>214</v>
      </c>
      <c r="R8" s="36" t="s">
        <v>42</v>
      </c>
      <c r="S8" s="31">
        <v>44286</v>
      </c>
      <c r="T8" s="32" t="s">
        <v>251</v>
      </c>
      <c r="U8" s="32" t="s">
        <v>9</v>
      </c>
      <c r="V8" s="34" t="s">
        <v>8</v>
      </c>
      <c r="W8" s="35" t="str">
        <f>IF(V8=0," ",IF(U8=0," ",VLOOKUP(V8,'[1]Risk Matrix'!$B$3:$G$8,MATCH(U8,'[1]Risk Matrix'!$B$3:$G$3,0),FALSE)))</f>
        <v>Low</v>
      </c>
      <c r="X8" s="35"/>
      <c r="Y8" s="31">
        <v>44207</v>
      </c>
      <c r="Z8" s="32" t="s">
        <v>41</v>
      </c>
    </row>
    <row r="9" spans="2:26" s="37" customFormat="1" ht="84" x14ac:dyDescent="0.2">
      <c r="B9" s="30" t="s">
        <v>61</v>
      </c>
      <c r="C9" s="50" t="s">
        <v>203</v>
      </c>
      <c r="D9" s="31">
        <v>44069</v>
      </c>
      <c r="E9" s="32" t="s">
        <v>198</v>
      </c>
      <c r="F9" s="33" t="s">
        <v>54</v>
      </c>
      <c r="G9" s="38" t="s">
        <v>191</v>
      </c>
      <c r="H9" s="38" t="s">
        <v>197</v>
      </c>
      <c r="I9" s="32" t="s">
        <v>192</v>
      </c>
      <c r="J9" s="32" t="s">
        <v>165</v>
      </c>
      <c r="K9" s="38" t="s">
        <v>199</v>
      </c>
      <c r="L9" s="38" t="s">
        <v>204</v>
      </c>
      <c r="M9" s="38" t="s">
        <v>7</v>
      </c>
      <c r="N9" s="122" t="s">
        <v>6</v>
      </c>
      <c r="O9" s="126" t="str">
        <f>IF(N9=0," ",IF(M9=0," ",VLOOKUP(N9,'[2]Risk Matrix'!$B$3:$G$8,MATCH(M9,'[2]Risk Matrix'!$B$3:$G$3,0),FALSE)))</f>
        <v>Medium</v>
      </c>
      <c r="P9" s="121"/>
      <c r="Q9" s="38" t="s">
        <v>196</v>
      </c>
      <c r="R9" s="125" t="s">
        <v>200</v>
      </c>
      <c r="S9" s="123">
        <v>44135</v>
      </c>
      <c r="T9" s="38" t="s">
        <v>243</v>
      </c>
      <c r="U9" s="38" t="s">
        <v>7</v>
      </c>
      <c r="V9" s="122" t="s">
        <v>6</v>
      </c>
      <c r="W9" s="35" t="str">
        <f>IF(V9=0," ",IF(U9=0," ",VLOOKUP(V9,'[1]Risk Matrix'!$B$3:$G$8,MATCH(U9,'[1]Risk Matrix'!$B$3:$G$3,0),FALSE)))</f>
        <v>Medium</v>
      </c>
      <c r="X9" s="124"/>
      <c r="Y9" s="123">
        <v>44166</v>
      </c>
      <c r="Z9" s="38" t="s">
        <v>41</v>
      </c>
    </row>
    <row r="10" spans="2:26" s="37" customFormat="1" ht="180" x14ac:dyDescent="0.2">
      <c r="B10" s="30" t="s">
        <v>189</v>
      </c>
      <c r="C10" s="30" t="s">
        <v>190</v>
      </c>
      <c r="D10" s="31">
        <v>44063</v>
      </c>
      <c r="E10" s="32" t="s">
        <v>42</v>
      </c>
      <c r="F10" s="33" t="s">
        <v>53</v>
      </c>
      <c r="G10" s="38" t="s">
        <v>201</v>
      </c>
      <c r="H10" s="38" t="s">
        <v>216</v>
      </c>
      <c r="I10" s="32" t="s">
        <v>193</v>
      </c>
      <c r="J10" s="32" t="s">
        <v>118</v>
      </c>
      <c r="K10" s="32" t="s">
        <v>185</v>
      </c>
      <c r="L10" s="32" t="s">
        <v>212</v>
      </c>
      <c r="M10" s="32" t="s">
        <v>7</v>
      </c>
      <c r="N10" s="34" t="s">
        <v>6</v>
      </c>
      <c r="O10" s="126" t="str">
        <f>IF(N10=0," ",IF(M10=0," ",VLOOKUP(N10,'[2]Risk Matrix'!$B$3:$G$8,MATCH(M10,'[2]Risk Matrix'!$B$3:$G$3,0),FALSE)))</f>
        <v>Medium</v>
      </c>
      <c r="P10" s="35"/>
      <c r="Q10" s="32" t="s">
        <v>202</v>
      </c>
      <c r="R10" s="36" t="s">
        <v>70</v>
      </c>
      <c r="S10" s="31">
        <v>44651</v>
      </c>
      <c r="T10" s="32" t="s">
        <v>252</v>
      </c>
      <c r="U10" s="32" t="s">
        <v>9</v>
      </c>
      <c r="V10" s="34" t="s">
        <v>6</v>
      </c>
      <c r="W10" s="35" t="str">
        <f>IF(V10=0," ",IF(U10=0," ",VLOOKUP(V10,'[1]Risk Matrix'!$B$3:$G$8,MATCH(U10,'[1]Risk Matrix'!$B$3:$G$3,0),FALSE)))</f>
        <v>Medium</v>
      </c>
      <c r="X10" s="35"/>
      <c r="Y10" s="31">
        <v>44207</v>
      </c>
      <c r="Z10" s="32" t="s">
        <v>41</v>
      </c>
    </row>
    <row r="11" spans="2:26" s="37" customFormat="1" ht="144" x14ac:dyDescent="0.2">
      <c r="B11" s="30" t="s">
        <v>189</v>
      </c>
      <c r="C11" s="30" t="s">
        <v>210</v>
      </c>
      <c r="D11" s="31">
        <v>44112</v>
      </c>
      <c r="E11" s="32" t="s">
        <v>76</v>
      </c>
      <c r="F11" s="33" t="s">
        <v>53</v>
      </c>
      <c r="G11" s="38" t="s">
        <v>211</v>
      </c>
      <c r="H11" s="38" t="s">
        <v>215</v>
      </c>
      <c r="I11" s="32" t="s">
        <v>79</v>
      </c>
      <c r="J11" s="32" t="s">
        <v>118</v>
      </c>
      <c r="K11" s="32" t="s">
        <v>185</v>
      </c>
      <c r="L11" s="32" t="s">
        <v>213</v>
      </c>
      <c r="M11" s="32" t="s">
        <v>7</v>
      </c>
      <c r="N11" s="34" t="s">
        <v>6</v>
      </c>
      <c r="O11" s="126" t="str">
        <f>IF(N11=0," ",IF(M11=0," ",VLOOKUP(N11,'[2]Risk Matrix'!$B$3:$G$8,MATCH(M11,'[2]Risk Matrix'!$B$3:$G$3,0),FALSE)))</f>
        <v>Medium</v>
      </c>
      <c r="P11" s="35"/>
      <c r="Q11" s="32" t="s">
        <v>202</v>
      </c>
      <c r="R11" s="36" t="s">
        <v>70</v>
      </c>
      <c r="S11" s="31">
        <v>44651</v>
      </c>
      <c r="T11" s="32" t="s">
        <v>225</v>
      </c>
      <c r="U11" s="32" t="s">
        <v>9</v>
      </c>
      <c r="V11" s="34" t="s">
        <v>6</v>
      </c>
      <c r="W11" s="35" t="str">
        <f>IF(V11=0," ",IF(U11=0," ",VLOOKUP(V11,'[1]Risk Matrix'!$B$3:$G$8,MATCH(U11,'[1]Risk Matrix'!$B$3:$G$3,0),FALSE)))</f>
        <v>Medium</v>
      </c>
      <c r="X11" s="35"/>
      <c r="Y11" s="31">
        <v>44138</v>
      </c>
      <c r="Z11" s="32" t="s">
        <v>41</v>
      </c>
    </row>
    <row r="12" spans="2:26" s="37" customFormat="1" ht="72" x14ac:dyDescent="0.2">
      <c r="B12" s="30" t="s">
        <v>189</v>
      </c>
      <c r="C12" s="30" t="s">
        <v>230</v>
      </c>
      <c r="D12" s="31">
        <v>44166</v>
      </c>
      <c r="E12" s="32" t="s">
        <v>118</v>
      </c>
      <c r="F12" s="33" t="s">
        <v>166</v>
      </c>
      <c r="G12" s="38" t="s">
        <v>231</v>
      </c>
      <c r="H12" s="38" t="s">
        <v>232</v>
      </c>
      <c r="I12" s="32" t="s">
        <v>192</v>
      </c>
      <c r="J12" s="32" t="s">
        <v>164</v>
      </c>
      <c r="K12" s="32" t="s">
        <v>233</v>
      </c>
      <c r="L12" s="32" t="s">
        <v>234</v>
      </c>
      <c r="M12" s="32" t="s">
        <v>9</v>
      </c>
      <c r="N12" s="34" t="s">
        <v>6</v>
      </c>
      <c r="O12" s="126" t="str">
        <f>IF(N12=0," ",IF(M12=0," ",VLOOKUP(N12,'[2]Risk Matrix'!$B$3:$G$8,MATCH(M12,'[2]Risk Matrix'!$B$3:$G$3,0),FALSE)))</f>
        <v>Medium</v>
      </c>
      <c r="P12" s="35"/>
      <c r="Q12" s="32" t="s">
        <v>242</v>
      </c>
      <c r="R12" s="36" t="s">
        <v>87</v>
      </c>
      <c r="S12" s="31">
        <v>44182</v>
      </c>
      <c r="T12" s="32" t="s">
        <v>253</v>
      </c>
      <c r="U12" s="32" t="s">
        <v>9</v>
      </c>
      <c r="V12" s="34" t="s">
        <v>6</v>
      </c>
      <c r="W12" s="35" t="str">
        <f>IF(V12=0," ",IF(U12=0," ",VLOOKUP(V12,'[1]Risk Matrix'!$B$3:$G$8,MATCH(U12,'[1]Risk Matrix'!$B$3:$G$3,0),FALSE)))</f>
        <v>Medium</v>
      </c>
      <c r="X12" s="35"/>
      <c r="Y12" s="31">
        <v>44207</v>
      </c>
      <c r="Z12" s="32" t="s">
        <v>41</v>
      </c>
    </row>
    <row r="13" spans="2:26" s="37" customFormat="1" ht="96" x14ac:dyDescent="0.2">
      <c r="B13" s="30" t="s">
        <v>254</v>
      </c>
      <c r="C13" s="30" t="s">
        <v>235</v>
      </c>
      <c r="D13" s="31">
        <v>44166</v>
      </c>
      <c r="E13" s="32" t="s">
        <v>118</v>
      </c>
      <c r="F13" s="33" t="s">
        <v>166</v>
      </c>
      <c r="G13" s="38" t="s">
        <v>245</v>
      </c>
      <c r="H13" s="38" t="s">
        <v>236</v>
      </c>
      <c r="I13" s="32" t="s">
        <v>79</v>
      </c>
      <c r="J13" s="32" t="s">
        <v>118</v>
      </c>
      <c r="K13" s="32" t="s">
        <v>237</v>
      </c>
      <c r="L13" s="32" t="s">
        <v>244</v>
      </c>
      <c r="M13" s="32" t="s">
        <v>5</v>
      </c>
      <c r="N13" s="34" t="s">
        <v>6</v>
      </c>
      <c r="O13" s="126" t="str">
        <f>IF(N13=0," ",IF(M13=0," ",VLOOKUP(N13,'[2]Risk Matrix'!$B$3:$G$8,MATCH(M13,'[2]Risk Matrix'!$B$3:$G$3,0),FALSE)))</f>
        <v>High</v>
      </c>
      <c r="P13" s="35"/>
      <c r="Q13" s="32" t="s">
        <v>246</v>
      </c>
      <c r="R13" s="36" t="s">
        <v>247</v>
      </c>
      <c r="S13" s="31">
        <v>44207</v>
      </c>
      <c r="T13" s="32" t="s">
        <v>255</v>
      </c>
      <c r="U13" s="32" t="s">
        <v>5</v>
      </c>
      <c r="V13" s="34" t="s">
        <v>6</v>
      </c>
      <c r="W13" s="35" t="str">
        <f>IF(V13=0," ",IF(U13=0," ",VLOOKUP(V13,'[1]Risk Matrix'!$B$3:$G$8,MATCH(U13,'[1]Risk Matrix'!$B$3:$G$3,0),FALSE)))</f>
        <v>High</v>
      </c>
      <c r="X13" s="35"/>
      <c r="Y13" s="31">
        <v>44207</v>
      </c>
      <c r="Z13" s="32" t="s">
        <v>41</v>
      </c>
    </row>
  </sheetData>
  <sheetProtection formatCells="0" formatColumns="0" formatRows="0" insertColumns="0" sort="0" autoFilter="0"/>
  <autoFilter ref="C6:Z10" xr:uid="{00000000-0009-0000-0000-000001000000}"/>
  <mergeCells count="4">
    <mergeCell ref="L5:O5"/>
    <mergeCell ref="Q5:W5"/>
    <mergeCell ref="Y5:Z5"/>
    <mergeCell ref="B5:G5"/>
  </mergeCells>
  <phoneticPr fontId="14" type="noConversion"/>
  <conditionalFormatting sqref="O8:O10 W8:W10">
    <cfRule type="cellIs" dxfId="222" priority="404" operator="equal">
      <formula>"Low"</formula>
    </cfRule>
    <cfRule type="cellIs" dxfId="221" priority="405" operator="equal">
      <formula>"Medium"</formula>
    </cfRule>
    <cfRule type="cellIs" dxfId="220" priority="406" operator="equal">
      <formula>"High"</formula>
    </cfRule>
  </conditionalFormatting>
  <conditionalFormatting sqref="P9">
    <cfRule type="cellIs" dxfId="219" priority="191" operator="equal">
      <formula>"Low"</formula>
    </cfRule>
    <cfRule type="cellIs" dxfId="218" priority="192" operator="equal">
      <formula>"Medium"</formula>
    </cfRule>
    <cfRule type="cellIs" dxfId="217" priority="193" operator="equal">
      <formula>"High"</formula>
    </cfRule>
  </conditionalFormatting>
  <conditionalFormatting sqref="P9">
    <cfRule type="cellIs" dxfId="216" priority="194" operator="equal">
      <formula>"Low"</formula>
    </cfRule>
    <cfRule type="cellIs" dxfId="215" priority="195" operator="equal">
      <formula>"Medium"</formula>
    </cfRule>
    <cfRule type="cellIs" dxfId="214" priority="196" operator="equal">
      <formula>"High"</formula>
    </cfRule>
  </conditionalFormatting>
  <conditionalFormatting sqref="P8">
    <cfRule type="cellIs" dxfId="213" priority="167" operator="equal">
      <formula>"Low"</formula>
    </cfRule>
    <cfRule type="cellIs" dxfId="212" priority="168" operator="equal">
      <formula>"Medium"</formula>
    </cfRule>
    <cfRule type="cellIs" dxfId="211" priority="169" operator="equal">
      <formula>"High"</formula>
    </cfRule>
  </conditionalFormatting>
  <conditionalFormatting sqref="P8">
    <cfRule type="cellIs" dxfId="210" priority="170" operator="equal">
      <formula>"Low"</formula>
    </cfRule>
    <cfRule type="cellIs" dxfId="209" priority="171" operator="equal">
      <formula>"Medium"</formula>
    </cfRule>
    <cfRule type="cellIs" dxfId="208" priority="172" operator="equal">
      <formula>"High"</formula>
    </cfRule>
  </conditionalFormatting>
  <conditionalFormatting sqref="X9">
    <cfRule type="cellIs" dxfId="207" priority="161" operator="equal">
      <formula>"Low"</formula>
    </cfRule>
    <cfRule type="cellIs" dxfId="206" priority="162" operator="equal">
      <formula>"Medium"</formula>
    </cfRule>
    <cfRule type="cellIs" dxfId="205" priority="163" operator="equal">
      <formula>"High"</formula>
    </cfRule>
  </conditionalFormatting>
  <conditionalFormatting sqref="X9">
    <cfRule type="cellIs" dxfId="204" priority="164" operator="equal">
      <formula>"Low"</formula>
    </cfRule>
    <cfRule type="cellIs" dxfId="203" priority="165" operator="equal">
      <formula>"Medium"</formula>
    </cfRule>
    <cfRule type="cellIs" dxfId="202" priority="166" operator="equal">
      <formula>"High"</formula>
    </cfRule>
  </conditionalFormatting>
  <conditionalFormatting sqref="X8">
    <cfRule type="cellIs" dxfId="201" priority="143" operator="equal">
      <formula>"Low"</formula>
    </cfRule>
    <cfRule type="cellIs" dxfId="200" priority="144" operator="equal">
      <formula>"Medium"</formula>
    </cfRule>
    <cfRule type="cellIs" dxfId="199" priority="145" operator="equal">
      <formula>"High"</formula>
    </cfRule>
  </conditionalFormatting>
  <conditionalFormatting sqref="X8">
    <cfRule type="cellIs" dxfId="198" priority="146" operator="equal">
      <formula>"Low"</formula>
    </cfRule>
    <cfRule type="cellIs" dxfId="197" priority="147" operator="equal">
      <formula>"Medium"</formula>
    </cfRule>
    <cfRule type="cellIs" dxfId="196" priority="148" operator="equal">
      <formula>"High"</formula>
    </cfRule>
  </conditionalFormatting>
  <conditionalFormatting sqref="P10">
    <cfRule type="cellIs" dxfId="195" priority="79" operator="equal">
      <formula>"Low"</formula>
    </cfRule>
    <cfRule type="cellIs" dxfId="194" priority="80" operator="equal">
      <formula>"Medium"</formula>
    </cfRule>
    <cfRule type="cellIs" dxfId="193" priority="81" operator="equal">
      <formula>"High"</formula>
    </cfRule>
  </conditionalFormatting>
  <conditionalFormatting sqref="P10">
    <cfRule type="cellIs" dxfId="192" priority="82" operator="equal">
      <formula>"Low"</formula>
    </cfRule>
    <cfRule type="cellIs" dxfId="191" priority="83" operator="equal">
      <formula>"Medium"</formula>
    </cfRule>
    <cfRule type="cellIs" dxfId="190" priority="84" operator="equal">
      <formula>"High"</formula>
    </cfRule>
  </conditionalFormatting>
  <conditionalFormatting sqref="X10">
    <cfRule type="cellIs" dxfId="189" priority="73" operator="equal">
      <formula>"Low"</formula>
    </cfRule>
    <cfRule type="cellIs" dxfId="188" priority="74" operator="equal">
      <formula>"Medium"</formula>
    </cfRule>
    <cfRule type="cellIs" dxfId="187" priority="75" operator="equal">
      <formula>"High"</formula>
    </cfRule>
  </conditionalFormatting>
  <conditionalFormatting sqref="X10">
    <cfRule type="cellIs" dxfId="186" priority="76" operator="equal">
      <formula>"Low"</formula>
    </cfRule>
    <cfRule type="cellIs" dxfId="185" priority="77" operator="equal">
      <formula>"Medium"</formula>
    </cfRule>
    <cfRule type="cellIs" dxfId="184" priority="78" operator="equal">
      <formula>"High"</formula>
    </cfRule>
  </conditionalFormatting>
  <conditionalFormatting sqref="W11:W13">
    <cfRule type="cellIs" dxfId="183" priority="46" operator="equal">
      <formula>"Low"</formula>
    </cfRule>
    <cfRule type="cellIs" dxfId="182" priority="47" operator="equal">
      <formula>"Medium"</formula>
    </cfRule>
    <cfRule type="cellIs" dxfId="181" priority="48" operator="equal">
      <formula>"High"</formula>
    </cfRule>
  </conditionalFormatting>
  <conditionalFormatting sqref="W11:W13">
    <cfRule type="cellIs" dxfId="180" priority="43" operator="equal">
      <formula>"Low"</formula>
    </cfRule>
    <cfRule type="cellIs" dxfId="179" priority="44" operator="equal">
      <formula>"Medium"</formula>
    </cfRule>
    <cfRule type="cellIs" dxfId="178" priority="45" operator="equal">
      <formula>"High"</formula>
    </cfRule>
  </conditionalFormatting>
  <conditionalFormatting sqref="O11:O13">
    <cfRule type="cellIs" dxfId="177" priority="37" operator="equal">
      <formula>"Low"</formula>
    </cfRule>
    <cfRule type="cellIs" dxfId="176" priority="38" operator="equal">
      <formula>"Medium"</formula>
    </cfRule>
    <cfRule type="cellIs" dxfId="175" priority="39" operator="equal">
      <formula>"High"</formula>
    </cfRule>
  </conditionalFormatting>
  <conditionalFormatting sqref="O11:O13">
    <cfRule type="cellIs" dxfId="174" priority="40" operator="equal">
      <formula>"Low"</formula>
    </cfRule>
    <cfRule type="cellIs" dxfId="173" priority="41" operator="equal">
      <formula>"Medium"</formula>
    </cfRule>
    <cfRule type="cellIs" dxfId="172" priority="42" operator="equal">
      <formula>"High"</formula>
    </cfRule>
  </conditionalFormatting>
  <conditionalFormatting sqref="P11">
    <cfRule type="cellIs" dxfId="171" priority="31" operator="equal">
      <formula>"Low"</formula>
    </cfRule>
    <cfRule type="cellIs" dxfId="170" priority="32" operator="equal">
      <formula>"Medium"</formula>
    </cfRule>
    <cfRule type="cellIs" dxfId="169" priority="33" operator="equal">
      <formula>"High"</formula>
    </cfRule>
  </conditionalFormatting>
  <conditionalFormatting sqref="P11">
    <cfRule type="cellIs" dxfId="168" priority="34" operator="equal">
      <formula>"Low"</formula>
    </cfRule>
    <cfRule type="cellIs" dxfId="167" priority="35" operator="equal">
      <formula>"Medium"</formula>
    </cfRule>
    <cfRule type="cellIs" dxfId="166" priority="36" operator="equal">
      <formula>"High"</formula>
    </cfRule>
  </conditionalFormatting>
  <conditionalFormatting sqref="X11">
    <cfRule type="cellIs" dxfId="165" priority="25" operator="equal">
      <formula>"Low"</formula>
    </cfRule>
    <cfRule type="cellIs" dxfId="164" priority="26" operator="equal">
      <formula>"Medium"</formula>
    </cfRule>
    <cfRule type="cellIs" dxfId="163" priority="27" operator="equal">
      <formula>"High"</formula>
    </cfRule>
  </conditionalFormatting>
  <conditionalFormatting sqref="X11">
    <cfRule type="cellIs" dxfId="162" priority="28" operator="equal">
      <formula>"Low"</formula>
    </cfRule>
    <cfRule type="cellIs" dxfId="161" priority="29" operator="equal">
      <formula>"Medium"</formula>
    </cfRule>
    <cfRule type="cellIs" dxfId="160" priority="30" operator="equal">
      <formula>"High"</formula>
    </cfRule>
  </conditionalFormatting>
  <conditionalFormatting sqref="P12:P13">
    <cfRule type="cellIs" dxfId="159" priority="7" operator="equal">
      <formula>"Low"</formula>
    </cfRule>
    <cfRule type="cellIs" dxfId="158" priority="8" operator="equal">
      <formula>"Medium"</formula>
    </cfRule>
    <cfRule type="cellIs" dxfId="157" priority="9" operator="equal">
      <formula>"High"</formula>
    </cfRule>
  </conditionalFormatting>
  <conditionalFormatting sqref="P12:P13">
    <cfRule type="cellIs" dxfId="156" priority="10" operator="equal">
      <formula>"Low"</formula>
    </cfRule>
    <cfRule type="cellIs" dxfId="155" priority="11" operator="equal">
      <formula>"Medium"</formula>
    </cfRule>
    <cfRule type="cellIs" dxfId="154" priority="12" operator="equal">
      <formula>"High"</formula>
    </cfRule>
  </conditionalFormatting>
  <conditionalFormatting sqref="X12:X13">
    <cfRule type="cellIs" dxfId="153" priority="1" operator="equal">
      <formula>"Low"</formula>
    </cfRule>
    <cfRule type="cellIs" dxfId="152" priority="2" operator="equal">
      <formula>"Medium"</formula>
    </cfRule>
    <cfRule type="cellIs" dxfId="151" priority="3" operator="equal">
      <formula>"High"</formula>
    </cfRule>
  </conditionalFormatting>
  <conditionalFormatting sqref="X12:X13">
    <cfRule type="cellIs" dxfId="150" priority="4" operator="equal">
      <formula>"Low"</formula>
    </cfRule>
    <cfRule type="cellIs" dxfId="149" priority="5" operator="equal">
      <formula>"Medium"</formula>
    </cfRule>
    <cfRule type="cellIs" dxfId="148" priority="6" operator="equal">
      <formula>"High"</formula>
    </cfRule>
  </conditionalFormatting>
  <dataValidations count="23">
    <dataValidation type="list" allowBlank="1" showInputMessage="1" showErrorMessage="1" sqref="Z8:Z11" xr:uid="{00000000-0002-0000-0100-000001000000}">
      <formula1>"New,Provisional,Open,Triggered,In Control,Closed"</formula1>
    </dataValidation>
    <dataValidation allowBlank="1" showInputMessage="1" showErrorMessage="1" promptTitle="Current / net risk level" prompt="The target financial value of the risk" sqref="X6" xr:uid="{00000000-0002-0000-0100-000003000000}"/>
    <dataValidation allowBlank="1" showInputMessage="1" showErrorMessage="1" promptTitle="Current / net risk level" prompt="The current (or net) financial value of the risk" sqref="P6" xr:uid="{00000000-0002-0000-0100-000004000000}"/>
    <dataValidation allowBlank="1" showInputMessage="1" showErrorMessage="1" promptTitle="Risk status" prompt="Provisional -  not yet validated_x000a_Open -  risk is approved by risk owner_x000a_Triggered - the risk has been realised_x000a_Closed - the risk is no longer relevant" sqref="Z6" xr:uid="{00000000-0002-0000-0100-000005000000}"/>
    <dataValidation allowBlank="1" showInputMessage="1" showErrorMessage="1" promptTitle="Date updated" prompt="Date when this item was last updated" sqref="Y6" xr:uid="{00000000-0002-0000-0100-000006000000}"/>
    <dataValidation allowBlank="1" showInputMessage="1" showErrorMessage="1" promptTitle="Target risk level" prompt="The target level of risk, derived from the target likelihood and the target impact scores, as defined in the risk matrix" sqref="W6" xr:uid="{00000000-0002-0000-0100-000007000000}"/>
    <dataValidation allowBlank="1" showInputMessage="1" showErrorMessage="1" promptTitle="Target Liklihood score" prompt="State your expectations of  how likely it is that the risk will occur, after you have completed the mitigations actions" sqref="V6" xr:uid="{00000000-0002-0000-0100-000008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00000000-0002-0000-0100-000009000000}"/>
    <dataValidation allowBlank="1" showInputMessage="1" showErrorMessage="1" promptTitle="Action progress" prompt="State any progress made on the actions. If completed, state &quot;Completed&quot;" sqref="T6" xr:uid="{00000000-0002-0000-0100-00000A000000}"/>
    <dataValidation allowBlank="1" showInputMessage="1" showErrorMessage="1" promptTitle="Expected completion date" prompt="State when the action is to be completed by" sqref="S6" xr:uid="{00000000-0002-0000-0100-00000B000000}"/>
    <dataValidation allowBlank="1" showInputMessage="1" showErrorMessage="1" promptTitle="Action Owner" prompt="Enter the name of the person responsible for the actions related to this risk" sqref="R6" xr:uid="{00000000-0002-0000-0100-00000C000000}"/>
    <dataValidation allowBlank="1" showInputMessage="1" showErrorMessage="1" promptTitle="Risk actions" prompt="The actions being taken, or to be taken, to address the risk, reducing the impact or probability of any threats or increasing the liklihood of exploiting any opportunities" sqref="Q6" xr:uid="{00000000-0002-0000-0100-00000D000000}"/>
    <dataValidation allowBlank="1" showInputMessage="1" showErrorMessage="1" promptTitle="Current / net risk level" prompt="The current (or net) level of risk, derived from the likelihood and the impact scores, as defined in the risk matrix" sqref="O6" xr:uid="{00000000-0002-0000-0100-00000E000000}"/>
    <dataValidation allowBlank="1" showInputMessage="1" showErrorMessage="1" promptTitle="Liklihood Score" prompt="State how likely it is that the risk will occur" sqref="N6" xr:uid="{00000000-0002-0000-0100-00000F000000}"/>
    <dataValidation allowBlank="1" showInputMessage="1" showErrorMessage="1" promptTitle="Impact" prompt="Indicator of the extent of the impact on the objectives, should the risk occur:_x000a_A - Minor_x000a_B - Moderate_x000a_C - Major_x000a_D - Critical_x000a_E - Catastrophic" sqref="M6" xr:uid="{00000000-0002-0000-0100-000010000000}"/>
    <dataValidation allowBlank="1" showInputMessage="1" showErrorMessage="1" promptTitle="Control" prompt="A control is a measure that is in place today, which either helps prevents a risk from happening or reduces its impact" sqref="L6" xr:uid="{00000000-0002-0000-0100-000011000000}"/>
    <dataValidation allowBlank="1" showInputMessage="1" showErrorMessage="1" promptTitle="Risk Owner" prompt="Name of the person who is accountable for managing the risk" sqref="K6" xr:uid="{00000000-0002-0000-0100-000012000000}"/>
    <dataValidation allowBlank="1" showInputMessage="1" showErrorMessage="1" promptTitle="Risk Category" prompt="Categorise your risk. If more than one applies, choose the one which is most applicable" sqref="I6:J6" xr:uid="{00000000-0002-0000-0100-000013000000}"/>
    <dataValidation allowBlank="1" showInputMessage="1" showErrorMessage="1" promptTitle="Short title and description" prompt="Provide a brief description of the risk. Be clear in your wording whether this is a down-side risk (threat), opportunity or an assumption" sqref="G6:H6" xr:uid="{00000000-0002-0000-0100-000014000000}"/>
    <dataValidation allowBlank="1" showInputMessage="1" showErrorMessage="1" promptTitle="Risk Area" prompt="Identify the predominant Risk Area impacted by the identified risk._x000a_Free form field." sqref="F6" xr:uid="{00000000-0002-0000-0100-000015000000}"/>
    <dataValidation allowBlank="1" showInputMessage="1" showErrorMessage="1" promptTitle="Date Identified" prompt="State when the item was identified" sqref="D6" xr:uid="{00000000-0002-0000-0100-000017000000}"/>
    <dataValidation allowBlank="1" showInputMessage="1" showErrorMessage="1" promptTitle="Risk ID" prompt="A unique identifier for the item" sqref="C6" xr:uid="{00000000-0002-0000-0100-000018000000}"/>
    <dataValidation allowBlank="1" showInputMessage="1" showErrorMessage="1" promptTitle="Identified by" prompt="State who identified the risk" sqref="J6 E6" xr:uid="{00000000-0002-0000-0100-000016000000}"/>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93A00811-C2EB-4FD4-A60E-0F38C595D9AC}">
          <x14:formula1>
            <xm:f>'Risk Matrix'!$C$3:$G$3</xm:f>
          </x14:formula1>
          <xm:sqref>U8:U13 M8:M13</xm:sqref>
        </x14:dataValidation>
        <x14:dataValidation type="list" allowBlank="1" showInputMessage="1" showErrorMessage="1" xr:uid="{08FD203C-5988-4D53-9F3E-A4AF3D560306}">
          <x14:formula1>
            <xm:f>'Risk Matrix'!$B$4:$B$8</xm:f>
          </x14:formula1>
          <xm:sqref>V8:V13 N8:N13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W24"/>
  <sheetViews>
    <sheetView zoomScale="90" zoomScaleNormal="90" workbookViewId="0">
      <pane xSplit="6" ySplit="6" topLeftCell="G7" activePane="bottomRight" state="frozen"/>
      <selection pane="topRight" activeCell="G1" sqref="G1"/>
      <selection pane="bottomLeft" activeCell="A7" sqref="A7"/>
      <selection pane="bottomRight" activeCell="K7" sqref="K7"/>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2.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51</v>
      </c>
      <c r="J2" s="11"/>
      <c r="K2" s="11"/>
      <c r="L2" s="12"/>
      <c r="M2" s="12"/>
      <c r="T2" s="12"/>
      <c r="U2" s="12"/>
      <c r="V2" s="23" t="s">
        <v>44</v>
      </c>
    </row>
    <row r="3" spans="2:23" x14ac:dyDescent="0.2">
      <c r="B3" s="22" t="s">
        <v>27</v>
      </c>
      <c r="C3" s="41" t="s">
        <v>50</v>
      </c>
      <c r="D3" s="39"/>
      <c r="J3" s="11"/>
      <c r="K3" s="11"/>
      <c r="L3" s="12"/>
      <c r="M3" s="12"/>
      <c r="T3" s="12"/>
      <c r="U3" s="12"/>
    </row>
    <row r="4" spans="2:23" ht="15" x14ac:dyDescent="0.2">
      <c r="B4" s="13"/>
      <c r="D4" s="14"/>
    </row>
    <row r="5" spans="2:23" s="15" customFormat="1" x14ac:dyDescent="0.2">
      <c r="B5" s="152" t="s">
        <v>22</v>
      </c>
      <c r="C5" s="153"/>
      <c r="D5" s="153"/>
      <c r="E5" s="153"/>
      <c r="F5" s="153"/>
      <c r="G5" s="153"/>
      <c r="H5" s="153"/>
      <c r="I5" s="144"/>
      <c r="J5" s="144"/>
      <c r="K5" s="144"/>
      <c r="L5" s="145"/>
      <c r="M5" s="40"/>
      <c r="N5" s="146" t="s">
        <v>21</v>
      </c>
      <c r="O5" s="147"/>
      <c r="P5" s="148"/>
      <c r="Q5" s="148"/>
      <c r="R5" s="148"/>
      <c r="S5" s="148"/>
      <c r="T5" s="149"/>
      <c r="U5" s="40"/>
      <c r="V5" s="150" t="s">
        <v>20</v>
      </c>
      <c r="W5" s="151"/>
    </row>
    <row r="6" spans="2:23" s="29" customFormat="1" ht="43.5" x14ac:dyDescent="0.2">
      <c r="B6" s="24" t="s">
        <v>17</v>
      </c>
      <c r="C6" s="25" t="s">
        <v>33</v>
      </c>
      <c r="D6" s="26" t="s">
        <v>34</v>
      </c>
      <c r="E6" s="26" t="s">
        <v>32</v>
      </c>
      <c r="F6" s="26" t="s">
        <v>45</v>
      </c>
      <c r="G6" s="26" t="s">
        <v>16</v>
      </c>
      <c r="H6" s="26" t="s">
        <v>35</v>
      </c>
      <c r="I6" s="26" t="s">
        <v>15</v>
      </c>
      <c r="J6" s="27" t="s">
        <v>14</v>
      </c>
      <c r="K6" s="27" t="s">
        <v>28</v>
      </c>
      <c r="L6" s="26" t="s">
        <v>36</v>
      </c>
      <c r="M6" s="28" t="s">
        <v>37</v>
      </c>
      <c r="N6" s="28" t="s">
        <v>13</v>
      </c>
      <c r="O6" s="26" t="s">
        <v>12</v>
      </c>
      <c r="P6" s="26" t="s">
        <v>48</v>
      </c>
      <c r="Q6" s="26" t="s">
        <v>11</v>
      </c>
      <c r="R6" s="27" t="s">
        <v>29</v>
      </c>
      <c r="S6" s="27" t="s">
        <v>30</v>
      </c>
      <c r="T6" s="26" t="s">
        <v>38</v>
      </c>
      <c r="U6" s="28" t="s">
        <v>39</v>
      </c>
      <c r="V6" s="25" t="s">
        <v>10</v>
      </c>
      <c r="W6" s="26" t="s">
        <v>40</v>
      </c>
    </row>
    <row r="7" spans="2:23" s="37" customFormat="1" ht="75" customHeight="1" x14ac:dyDescent="0.2">
      <c r="B7" s="30">
        <v>1</v>
      </c>
      <c r="C7" s="31"/>
      <c r="D7" s="32"/>
      <c r="E7" s="32"/>
      <c r="F7" s="32"/>
      <c r="G7" s="32"/>
      <c r="H7" s="32"/>
      <c r="I7" s="32"/>
      <c r="J7" s="32"/>
      <c r="K7" s="34"/>
      <c r="L7" s="35" t="str">
        <f>IF(K7=0," ",IF(J7=0," ",VLOOKUP(K7,'Risk Matrix'!$B$3:$G$8,MATCH(J7,'Risk Matrix'!$B$3:$G$3,0),FALSE)))</f>
        <v xml:space="preserve"> </v>
      </c>
      <c r="M7" s="35"/>
      <c r="N7" s="32"/>
      <c r="O7" s="36"/>
      <c r="P7" s="31"/>
      <c r="Q7" s="32"/>
      <c r="R7" s="32"/>
      <c r="S7" s="34"/>
      <c r="T7" s="35" t="str">
        <f>IF(S7=0," ",IF(R7=0," ",VLOOKUP(S7,'Risk Matrix'!$B$3:$G$8,MATCH(R7,'Risk Matrix'!$B$3:$G$3,0),FALSE)))</f>
        <v xml:space="preserve"> </v>
      </c>
      <c r="U7" s="35"/>
      <c r="V7" s="31"/>
      <c r="W7" s="32"/>
    </row>
    <row r="8" spans="2:23" s="37" customFormat="1" ht="75" customHeight="1" x14ac:dyDescent="0.2">
      <c r="B8" s="30">
        <v>2</v>
      </c>
      <c r="C8" s="31"/>
      <c r="D8" s="32"/>
      <c r="E8" s="32"/>
      <c r="F8" s="38"/>
      <c r="G8" s="32"/>
      <c r="H8" s="32"/>
      <c r="I8" s="32"/>
      <c r="J8" s="32"/>
      <c r="K8" s="34"/>
      <c r="L8" s="35" t="str">
        <f>IF(K8=0," ",IF(J8=0," ",VLOOKUP(K8,'Risk Matrix'!$B$3:$G$8,MATCH(J8,'Risk Matrix'!$B$3:$G$3,0),FALSE)))</f>
        <v xml:space="preserve"> </v>
      </c>
      <c r="M8" s="35"/>
      <c r="N8" s="32"/>
      <c r="O8" s="36"/>
      <c r="P8" s="31"/>
      <c r="Q8" s="38"/>
      <c r="R8" s="32"/>
      <c r="S8" s="34"/>
      <c r="T8" s="35" t="str">
        <f>IF(S8=0," ",IF(R8=0," ",VLOOKUP(S8,'Risk Matrix'!$B$3:$G$8,MATCH(R8,'Risk Matrix'!$B$3:$G$3,0),FALSE)))</f>
        <v xml:space="preserve"> </v>
      </c>
      <c r="U8" s="35"/>
      <c r="V8" s="31"/>
      <c r="W8" s="32"/>
    </row>
    <row r="9" spans="2:23" s="37" customFormat="1" ht="75" customHeight="1" x14ac:dyDescent="0.2">
      <c r="B9" s="30">
        <v>3</v>
      </c>
      <c r="C9" s="31"/>
      <c r="D9" s="32"/>
      <c r="E9" s="32"/>
      <c r="F9" s="32"/>
      <c r="G9" s="32"/>
      <c r="H9" s="32"/>
      <c r="I9" s="32"/>
      <c r="J9" s="32"/>
      <c r="K9" s="34"/>
      <c r="L9" s="35" t="str">
        <f>IF(K9=0," ",IF(J9=0," ",VLOOKUP(K9,'Risk Matrix'!$B$3:$G$8,MATCH(J9,'Risk Matrix'!$B$3:$G$3,0),FALSE)))</f>
        <v xml:space="preserve"> </v>
      </c>
      <c r="M9" s="35"/>
      <c r="N9" s="32"/>
      <c r="O9" s="36"/>
      <c r="P9" s="31"/>
      <c r="Q9" s="38"/>
      <c r="R9" s="32"/>
      <c r="S9" s="34"/>
      <c r="T9" s="35" t="str">
        <f>IF(S9=0," ",IF(R9=0," ",VLOOKUP(S9,'Risk Matrix'!$B$3:$G$8,MATCH(R9,'Risk Matrix'!$B$3:$G$3,0),FALSE)))</f>
        <v xml:space="preserve"> </v>
      </c>
      <c r="U9" s="35"/>
      <c r="V9" s="31"/>
      <c r="W9" s="32"/>
    </row>
    <row r="10" spans="2:23" s="37" customFormat="1" ht="75" customHeight="1" x14ac:dyDescent="0.2">
      <c r="B10" s="30">
        <v>4</v>
      </c>
      <c r="C10" s="31"/>
      <c r="D10" s="32"/>
      <c r="E10" s="32"/>
      <c r="F10" s="32"/>
      <c r="G10" s="32"/>
      <c r="H10" s="32"/>
      <c r="I10" s="32"/>
      <c r="J10" s="32"/>
      <c r="K10" s="34"/>
      <c r="L10" s="35" t="str">
        <f>IF(K10=0," ",IF(J10=0," ",VLOOKUP(K10,'Risk Matrix'!$B$3:$G$8,MATCH(J10,'Risk Matrix'!$B$3:$G$3,0),FALSE)))</f>
        <v xml:space="preserve"> </v>
      </c>
      <c r="M10" s="35"/>
      <c r="N10" s="32"/>
      <c r="O10" s="36"/>
      <c r="P10" s="31"/>
      <c r="Q10" s="38"/>
      <c r="R10" s="32"/>
      <c r="S10" s="34"/>
      <c r="T10" s="35" t="str">
        <f>IF(S10=0," ",IF(R10=0," ",VLOOKUP(S10,'Risk Matrix'!$B$3:$G$8,MATCH(R10,'Risk Matrix'!$B$3:$G$3,0),FALSE)))</f>
        <v xml:space="preserve"> </v>
      </c>
      <c r="U10" s="35"/>
      <c r="V10" s="31"/>
      <c r="W10" s="32"/>
    </row>
    <row r="11" spans="2:23" s="37" customFormat="1" ht="75" customHeight="1" x14ac:dyDescent="0.2">
      <c r="B11" s="30">
        <v>5</v>
      </c>
      <c r="C11" s="31"/>
      <c r="D11" s="32"/>
      <c r="E11" s="32"/>
      <c r="F11" s="32"/>
      <c r="G11" s="32"/>
      <c r="H11" s="32"/>
      <c r="I11" s="32"/>
      <c r="J11" s="32"/>
      <c r="K11" s="34"/>
      <c r="L11" s="35" t="str">
        <f>IF(K11=0," ",IF(J11=0," ",VLOOKUP(K11,'Risk Matrix'!$B$3:$G$8,MATCH(J11,'Risk Matrix'!$B$3:$G$3,0),FALSE)))</f>
        <v xml:space="preserve"> </v>
      </c>
      <c r="M11" s="35"/>
      <c r="N11" s="38"/>
      <c r="O11" s="36"/>
      <c r="P11" s="31"/>
      <c r="Q11" s="38"/>
      <c r="R11" s="32"/>
      <c r="S11" s="34"/>
      <c r="T11" s="35" t="str">
        <f>IF(S11=0," ",IF(R11=0," ",VLOOKUP(S11,'Risk Matrix'!$B$3:$G$8,MATCH(R11,'Risk Matrix'!$B$3:$G$3,0),FALSE)))</f>
        <v xml:space="preserve"> </v>
      </c>
      <c r="U11" s="35"/>
      <c r="V11" s="31"/>
      <c r="W11" s="32"/>
    </row>
    <row r="12" spans="2:23" s="37" customFormat="1" ht="75" customHeight="1" x14ac:dyDescent="0.2">
      <c r="B12" s="30">
        <v>6</v>
      </c>
      <c r="C12" s="31"/>
      <c r="D12" s="32"/>
      <c r="E12" s="32"/>
      <c r="F12" s="32"/>
      <c r="G12" s="32"/>
      <c r="H12" s="32"/>
      <c r="I12" s="32"/>
      <c r="J12" s="32"/>
      <c r="K12" s="34"/>
      <c r="L12" s="35" t="str">
        <f>IF(K12=0," ",IF(J12=0," ",VLOOKUP(K12,'Risk Matrix'!$B$3:$G$8,MATCH(J12,'Risk Matrix'!$B$3:$G$3,0),FALSE)))</f>
        <v xml:space="preserve"> </v>
      </c>
      <c r="M12" s="35"/>
      <c r="N12" s="32"/>
      <c r="O12" s="36"/>
      <c r="P12" s="31"/>
      <c r="Q12" s="32"/>
      <c r="R12" s="32"/>
      <c r="S12" s="34"/>
      <c r="T12" s="35" t="str">
        <f>IF(S12=0," ",IF(R12=0," ",VLOOKUP(S12,'Risk Matrix'!$B$3:$G$8,MATCH(R12,'Risk Matrix'!$B$3:$G$3,0),FALSE)))</f>
        <v xml:space="preserve"> </v>
      </c>
      <c r="U12" s="35"/>
      <c r="V12" s="31"/>
      <c r="W12" s="32"/>
    </row>
    <row r="13" spans="2:23" s="37" customFormat="1" ht="75" customHeight="1" x14ac:dyDescent="0.2">
      <c r="B13" s="30">
        <v>7</v>
      </c>
      <c r="C13" s="31"/>
      <c r="D13" s="32"/>
      <c r="E13" s="32"/>
      <c r="F13" s="32"/>
      <c r="G13" s="32"/>
      <c r="H13" s="32"/>
      <c r="I13" s="32"/>
      <c r="J13" s="32"/>
      <c r="K13" s="34"/>
      <c r="L13" s="35" t="str">
        <f>IF(K13=0," ",IF(J13=0," ",VLOOKUP(K13,'Risk Matrix'!$B$3:$G$8,MATCH(J13,'Risk Matrix'!$B$3:$G$3,0),FALSE)))</f>
        <v xml:space="preserve"> </v>
      </c>
      <c r="M13" s="35"/>
      <c r="N13" s="32"/>
      <c r="O13" s="36"/>
      <c r="P13" s="31"/>
      <c r="Q13" s="32"/>
      <c r="R13" s="32"/>
      <c r="S13" s="34"/>
      <c r="T13" s="35" t="str">
        <f>IF(S13=0," ",IF(R13=0," ",VLOOKUP(S13,'Risk Matrix'!$B$3:$G$8,MATCH(R13,'Risk Matrix'!$B$3:$G$3,0),FALSE)))</f>
        <v xml:space="preserve"> </v>
      </c>
      <c r="U13" s="35"/>
      <c r="V13" s="31"/>
      <c r="W13" s="32"/>
    </row>
    <row r="14" spans="2:23" s="37" customFormat="1" ht="75" customHeight="1" x14ac:dyDescent="0.2">
      <c r="B14" s="30">
        <v>8</v>
      </c>
      <c r="C14" s="31"/>
      <c r="D14" s="32"/>
      <c r="E14" s="32"/>
      <c r="F14" s="32"/>
      <c r="G14" s="32"/>
      <c r="H14" s="32"/>
      <c r="I14" s="32"/>
      <c r="J14" s="32"/>
      <c r="K14" s="34"/>
      <c r="L14" s="35" t="str">
        <f>IF(K14=0," ",IF(J14=0," ",VLOOKUP(K14,'Risk Matrix'!$B$3:$G$8,MATCH(J14,'Risk Matrix'!$B$3:$G$3,0),FALSE)))</f>
        <v xml:space="preserve"> </v>
      </c>
      <c r="M14" s="35"/>
      <c r="N14" s="32"/>
      <c r="O14" s="36"/>
      <c r="P14" s="31"/>
      <c r="Q14" s="32"/>
      <c r="R14" s="32"/>
      <c r="S14" s="34"/>
      <c r="T14" s="35" t="str">
        <f>IF(S14=0," ",IF(R14=0," ",VLOOKUP(S14,'Risk Matrix'!$B$3:$G$8,MATCH(R14,'Risk Matrix'!$B$3:$G$3,0),FALSE)))</f>
        <v xml:space="preserve"> </v>
      </c>
      <c r="U14" s="35"/>
      <c r="V14" s="31"/>
      <c r="W14" s="32"/>
    </row>
    <row r="15" spans="2:23" s="37" customFormat="1" ht="75" customHeight="1" x14ac:dyDescent="0.2">
      <c r="B15" s="30">
        <v>9</v>
      </c>
      <c r="C15" s="31"/>
      <c r="D15" s="32"/>
      <c r="E15" s="32"/>
      <c r="F15" s="32"/>
      <c r="G15" s="32"/>
      <c r="H15" s="32"/>
      <c r="I15" s="32"/>
      <c r="J15" s="32"/>
      <c r="K15" s="34"/>
      <c r="L15" s="35" t="str">
        <f>IF(K15=0," ",IF(J15=0," ",VLOOKUP(K15,'Risk Matrix'!$B$3:$G$8,MATCH(J15,'Risk Matrix'!$B$3:$G$3,0),FALSE)))</f>
        <v xml:space="preserve"> </v>
      </c>
      <c r="M15" s="35"/>
      <c r="N15" s="32"/>
      <c r="O15" s="36"/>
      <c r="P15" s="31"/>
      <c r="Q15" s="32"/>
      <c r="R15" s="32"/>
      <c r="S15" s="34"/>
      <c r="T15" s="35" t="str">
        <f>IF(S15=0," ",IF(R15=0," ",VLOOKUP(S15,'Risk Matrix'!$B$3:$G$8,MATCH(R15,'Risk Matrix'!$B$3:$G$3,0),FALSE)))</f>
        <v xml:space="preserve"> </v>
      </c>
      <c r="U15" s="35"/>
      <c r="V15" s="31"/>
      <c r="W15" s="32"/>
    </row>
    <row r="16" spans="2:23" s="37" customFormat="1" ht="75" customHeight="1" x14ac:dyDescent="0.2">
      <c r="B16" s="30">
        <v>13</v>
      </c>
      <c r="C16" s="31"/>
      <c r="D16" s="32"/>
      <c r="E16" s="33"/>
      <c r="F16" s="32"/>
      <c r="G16" s="32"/>
      <c r="H16" s="32"/>
      <c r="I16" s="32"/>
      <c r="J16" s="32"/>
      <c r="K16" s="34"/>
      <c r="L16" s="35" t="str">
        <f>IF(K16=0," ",IF(J16=0," ",VLOOKUP(K16,'Risk Matrix'!$B$3:$G$8,MATCH(J16,'Risk Matrix'!$B$3:$G$3,0),FALSE)))</f>
        <v xml:space="preserve"> </v>
      </c>
      <c r="M16" s="35"/>
      <c r="N16" s="32"/>
      <c r="O16" s="32"/>
      <c r="P16" s="31"/>
      <c r="Q16" s="32"/>
      <c r="R16" s="32"/>
      <c r="S16" s="34"/>
      <c r="T16" s="35" t="str">
        <f>IF(S16=0," ",IF(R16=0," ",VLOOKUP(S16,'Risk Matrix'!$B$3:$G$8,MATCH(R16,'Risk Matrix'!$B$3:$G$3,0),FALSE)))</f>
        <v xml:space="preserve"> </v>
      </c>
      <c r="U16" s="35"/>
      <c r="V16" s="31"/>
      <c r="W16" s="32"/>
    </row>
    <row r="17" spans="2:23" s="37" customFormat="1" ht="75" customHeight="1" x14ac:dyDescent="0.2">
      <c r="B17" s="30">
        <v>14</v>
      </c>
      <c r="C17" s="31"/>
      <c r="D17" s="32"/>
      <c r="E17" s="33"/>
      <c r="F17" s="32"/>
      <c r="G17" s="32"/>
      <c r="H17" s="32"/>
      <c r="I17" s="32"/>
      <c r="J17" s="32"/>
      <c r="K17" s="34"/>
      <c r="L17" s="35" t="str">
        <f>IF(K17=0," ",IF(J17=0," ",VLOOKUP(K17,'Risk Matrix'!$B$3:$G$8,MATCH(J17,'Risk Matrix'!$B$3:$G$3,0),FALSE)))</f>
        <v xml:space="preserve"> </v>
      </c>
      <c r="M17" s="35"/>
      <c r="N17" s="32"/>
      <c r="O17" s="32"/>
      <c r="P17" s="31"/>
      <c r="Q17" s="32"/>
      <c r="R17" s="32"/>
      <c r="S17" s="34"/>
      <c r="T17" s="35" t="str">
        <f>IF(S17=0," ",IF(R17=0," ",VLOOKUP(S17,'Risk Matrix'!$B$3:$G$8,MATCH(R17,'Risk Matrix'!$B$3:$G$3,0),FALSE)))</f>
        <v xml:space="preserve"> </v>
      </c>
      <c r="U17" s="35"/>
      <c r="V17" s="31"/>
      <c r="W17" s="32"/>
    </row>
    <row r="18" spans="2:23" s="37" customFormat="1" ht="75" customHeight="1" x14ac:dyDescent="0.2">
      <c r="B18" s="30">
        <v>15</v>
      </c>
      <c r="C18" s="31"/>
      <c r="D18" s="32"/>
      <c r="E18" s="33"/>
      <c r="F18" s="32"/>
      <c r="G18" s="32"/>
      <c r="H18" s="32"/>
      <c r="I18" s="32"/>
      <c r="J18" s="32"/>
      <c r="K18" s="34"/>
      <c r="L18" s="35" t="str">
        <f>IF(K18=0," ",IF(J18=0," ",VLOOKUP(K18,'Risk Matrix'!$B$3:$G$8,MATCH(J18,'Risk Matrix'!$B$3:$G$3,0),FALSE)))</f>
        <v xml:space="preserve"> </v>
      </c>
      <c r="M18" s="35"/>
      <c r="N18" s="32"/>
      <c r="O18" s="36"/>
      <c r="P18" s="31"/>
      <c r="Q18" s="32"/>
      <c r="R18" s="32"/>
      <c r="S18" s="34"/>
      <c r="T18" s="35" t="str">
        <f>IF(S18=0," ",IF(R18=0," ",VLOOKUP(S18,'Risk Matrix'!$B$3:$G$8,MATCH(R18,'Risk Matrix'!$B$3:$G$3,0),FALSE)))</f>
        <v xml:space="preserve"> </v>
      </c>
      <c r="U18" s="35"/>
      <c r="V18" s="31"/>
      <c r="W18" s="32"/>
    </row>
    <row r="19" spans="2:23" s="37" customFormat="1" ht="75" customHeight="1" x14ac:dyDescent="0.2">
      <c r="B19" s="30">
        <v>16</v>
      </c>
      <c r="C19" s="31"/>
      <c r="D19" s="32"/>
      <c r="E19" s="33"/>
      <c r="F19" s="32"/>
      <c r="G19" s="32"/>
      <c r="H19" s="32"/>
      <c r="I19" s="32"/>
      <c r="J19" s="32"/>
      <c r="K19" s="34"/>
      <c r="L19" s="35" t="str">
        <f>IF(K19=0," ",IF(J19=0," ",VLOOKUP(K19,'Risk Matrix'!$B$3:$G$8,MATCH(J19,'Risk Matrix'!$B$3:$G$3,0),FALSE)))</f>
        <v xml:space="preserve"> </v>
      </c>
      <c r="M19" s="35"/>
      <c r="N19" s="32"/>
      <c r="O19" s="36"/>
      <c r="P19" s="31"/>
      <c r="Q19" s="32"/>
      <c r="R19" s="32"/>
      <c r="S19" s="34"/>
      <c r="T19" s="35" t="str">
        <f>IF(S19=0," ",IF(R19=0," ",VLOOKUP(S19,'Risk Matrix'!$B$3:$G$8,MATCH(R19,'Risk Matrix'!$B$3:$G$3,0),FALSE)))</f>
        <v xml:space="preserve"> </v>
      </c>
      <c r="U19" s="35"/>
      <c r="V19" s="31"/>
      <c r="W19" s="32"/>
    </row>
    <row r="20" spans="2:23" s="37" customFormat="1" ht="75" customHeight="1" x14ac:dyDescent="0.2">
      <c r="B20" s="30">
        <v>17</v>
      </c>
      <c r="C20" s="31"/>
      <c r="D20" s="32"/>
      <c r="E20" s="33"/>
      <c r="F20" s="32"/>
      <c r="G20" s="32"/>
      <c r="H20" s="32"/>
      <c r="I20" s="32"/>
      <c r="J20" s="32"/>
      <c r="K20" s="34"/>
      <c r="L20" s="35" t="str">
        <f>IF(K20=0," ",IF(J20=0," ",VLOOKUP(K20,'Risk Matrix'!$B$3:$G$8,MATCH(J20,'Risk Matrix'!$B$3:$G$3,0),FALSE)))</f>
        <v xml:space="preserve"> </v>
      </c>
      <c r="M20" s="35"/>
      <c r="N20" s="32"/>
      <c r="O20" s="36"/>
      <c r="P20" s="31"/>
      <c r="Q20" s="32"/>
      <c r="R20" s="32"/>
      <c r="S20" s="34"/>
      <c r="T20" s="35" t="str">
        <f>IF(S20=0," ",IF(R20=0," ",VLOOKUP(S20,'Risk Matrix'!$B$3:$G$8,MATCH(R20,'Risk Matrix'!$B$3:$G$3,0),FALSE)))</f>
        <v xml:space="preserve"> </v>
      </c>
      <c r="U20" s="35"/>
      <c r="V20" s="31"/>
      <c r="W20" s="32"/>
    </row>
    <row r="21" spans="2:23" s="37" customFormat="1" ht="75" customHeight="1" x14ac:dyDescent="0.2">
      <c r="B21" s="30">
        <v>18</v>
      </c>
      <c r="C21" s="31"/>
      <c r="D21" s="32"/>
      <c r="E21" s="33"/>
      <c r="F21" s="32"/>
      <c r="G21" s="32"/>
      <c r="H21" s="32"/>
      <c r="I21" s="32"/>
      <c r="J21" s="32"/>
      <c r="K21" s="34"/>
      <c r="L21" s="35" t="str">
        <f>IF(K21=0," ",IF(J21=0," ",VLOOKUP(K21,'Risk Matrix'!$B$3:$G$8,MATCH(J21,'Risk Matrix'!$B$3:$G$3,0),FALSE)))</f>
        <v xml:space="preserve"> </v>
      </c>
      <c r="M21" s="35"/>
      <c r="N21" s="32"/>
      <c r="O21" s="36"/>
      <c r="P21" s="31"/>
      <c r="Q21" s="32"/>
      <c r="R21" s="32"/>
      <c r="S21" s="34"/>
      <c r="T21" s="35" t="str">
        <f>IF(S21=0," ",IF(R21=0," ",VLOOKUP(S21,'Risk Matrix'!$B$3:$G$8,MATCH(R21,'Risk Matrix'!$B$3:$G$3,0),FALSE)))</f>
        <v xml:space="preserve"> </v>
      </c>
      <c r="U21" s="35"/>
      <c r="V21" s="31"/>
      <c r="W21" s="32"/>
    </row>
    <row r="22" spans="2:23" s="37" customFormat="1" ht="75" customHeight="1" x14ac:dyDescent="0.2">
      <c r="B22" s="30">
        <v>19</v>
      </c>
      <c r="C22" s="31"/>
      <c r="D22" s="32"/>
      <c r="E22" s="33"/>
      <c r="F22" s="32"/>
      <c r="G22" s="32"/>
      <c r="H22" s="32"/>
      <c r="I22" s="32"/>
      <c r="J22" s="32"/>
      <c r="K22" s="34"/>
      <c r="L22" s="35" t="str">
        <f>IF(K22=0," ",IF(J22=0," ",VLOOKUP(K22,'Risk Matrix'!$B$3:$G$8,MATCH(J22,'Risk Matrix'!$B$3:$G$3,0),FALSE)))</f>
        <v xml:space="preserve"> </v>
      </c>
      <c r="M22" s="35"/>
      <c r="N22" s="32"/>
      <c r="O22" s="36"/>
      <c r="P22" s="31"/>
      <c r="Q22" s="32"/>
      <c r="R22" s="32"/>
      <c r="S22" s="34"/>
      <c r="T22" s="35" t="str">
        <f>IF(S22=0," ",IF(R22=0," ",VLOOKUP(S22,'Risk Matrix'!$B$3:$G$8,MATCH(R22,'Risk Matrix'!$B$3:$G$3,0),FALSE)))</f>
        <v xml:space="preserve"> </v>
      </c>
      <c r="U22" s="35"/>
      <c r="V22" s="31"/>
      <c r="W22" s="32"/>
    </row>
    <row r="23" spans="2:23" s="37" customFormat="1" x14ac:dyDescent="0.2">
      <c r="B23" s="30"/>
      <c r="C23" s="31"/>
      <c r="D23" s="32"/>
      <c r="E23" s="33"/>
      <c r="F23" s="32"/>
      <c r="G23" s="32"/>
      <c r="H23" s="32"/>
      <c r="I23" s="32"/>
      <c r="J23" s="32"/>
      <c r="K23" s="34"/>
      <c r="L23" s="35" t="str">
        <f>IF(K23=0," ",IF(J23=0," ",VLOOKUP(K23,'Risk Matrix'!$B$3:$G$8,MATCH(J23,'Risk Matrix'!$B$3:$G$3,0),FALSE)))</f>
        <v xml:space="preserve"> </v>
      </c>
      <c r="M23" s="35"/>
      <c r="N23" s="32"/>
      <c r="O23" s="36"/>
      <c r="P23" s="31"/>
      <c r="Q23" s="32"/>
      <c r="R23" s="32"/>
      <c r="S23" s="34"/>
      <c r="T23" s="35" t="str">
        <f>IF(S23=0," ",IF(R23=0," ",VLOOKUP(S23,'Risk Matrix'!$B$3:$G$8,MATCH(R23,'Risk Matrix'!$B$3:$G$3,0),FALSE)))</f>
        <v xml:space="preserve"> </v>
      </c>
      <c r="U23" s="35"/>
      <c r="V23" s="31"/>
      <c r="W23" s="32"/>
    </row>
    <row r="24" spans="2:23" x14ac:dyDescent="0.2">
      <c r="B24" s="16"/>
      <c r="C24" s="17"/>
      <c r="D24" s="18"/>
      <c r="E24" s="18"/>
      <c r="F24" s="18"/>
      <c r="G24" s="18"/>
      <c r="H24" s="18"/>
      <c r="I24" s="18"/>
      <c r="J24" s="19"/>
      <c r="K24" s="20"/>
      <c r="L24" s="18"/>
      <c r="M24" s="18"/>
      <c r="N24" s="18"/>
      <c r="O24" s="21"/>
      <c r="P24" s="21"/>
      <c r="Q24" s="18"/>
      <c r="R24" s="18"/>
      <c r="S24" s="18"/>
      <c r="T24" s="18"/>
      <c r="U24" s="18"/>
      <c r="V24" s="17"/>
      <c r="W24" s="18"/>
    </row>
  </sheetData>
  <sheetProtection formatCells="0" formatColumns="0" formatRows="0" insertColumns="0" sort="0" autoFilter="0"/>
  <mergeCells count="4">
    <mergeCell ref="B5:H5"/>
    <mergeCell ref="I5:L5"/>
    <mergeCell ref="N5:T5"/>
    <mergeCell ref="V5:W5"/>
  </mergeCells>
  <conditionalFormatting sqref="L7:M7 M12:M16 M10 M8 L8:L16 M23 L18:L23 T18:T22 T23:U23">
    <cfRule type="cellIs" dxfId="147" priority="67" operator="equal">
      <formula>"Low"</formula>
    </cfRule>
    <cfRule type="cellIs" dxfId="146" priority="68" operator="equal">
      <formula>"Medium"</formula>
    </cfRule>
    <cfRule type="cellIs" dxfId="145" priority="69" operator="equal">
      <formula>"High"</formula>
    </cfRule>
  </conditionalFormatting>
  <conditionalFormatting sqref="L7:M7 M12:M16 M10 M8 L8:L16">
    <cfRule type="cellIs" dxfId="144" priority="70" operator="equal">
      <formula>"Low"</formula>
    </cfRule>
    <cfRule type="cellIs" dxfId="143" priority="71" operator="equal">
      <formula>"Medium"</formula>
    </cfRule>
    <cfRule type="cellIs" dxfId="142" priority="72" operator="equal">
      <formula>"High"</formula>
    </cfRule>
  </conditionalFormatting>
  <conditionalFormatting sqref="T7:T16">
    <cfRule type="cellIs" dxfId="141" priority="61" operator="equal">
      <formula>"Low"</formula>
    </cfRule>
    <cfRule type="cellIs" dxfId="140" priority="62" operator="equal">
      <formula>"Medium"</formula>
    </cfRule>
    <cfRule type="cellIs" dxfId="139" priority="63" operator="equal">
      <formula>"High"</formula>
    </cfRule>
  </conditionalFormatting>
  <conditionalFormatting sqref="T7:T16">
    <cfRule type="cellIs" dxfId="138" priority="64" operator="equal">
      <formula>"Low"</formula>
    </cfRule>
    <cfRule type="cellIs" dxfId="137" priority="65" operator="equal">
      <formula>"Medium"</formula>
    </cfRule>
    <cfRule type="cellIs" dxfId="136" priority="66" operator="equal">
      <formula>"High"</formula>
    </cfRule>
  </conditionalFormatting>
  <conditionalFormatting sqref="M11">
    <cfRule type="cellIs" dxfId="135" priority="55" operator="equal">
      <formula>"Low"</formula>
    </cfRule>
    <cfRule type="cellIs" dxfId="134" priority="56" operator="equal">
      <formula>"Medium"</formula>
    </cfRule>
    <cfRule type="cellIs" dxfId="133" priority="57" operator="equal">
      <formula>"High"</formula>
    </cfRule>
  </conditionalFormatting>
  <conditionalFormatting sqref="M11">
    <cfRule type="cellIs" dxfId="132" priority="58" operator="equal">
      <formula>"Low"</formula>
    </cfRule>
    <cfRule type="cellIs" dxfId="131" priority="59" operator="equal">
      <formula>"Medium"</formula>
    </cfRule>
    <cfRule type="cellIs" dxfId="130" priority="60" operator="equal">
      <formula>"High"</formula>
    </cfRule>
  </conditionalFormatting>
  <conditionalFormatting sqref="M18:M22">
    <cfRule type="cellIs" dxfId="129" priority="49" operator="equal">
      <formula>"Low"</formula>
    </cfRule>
    <cfRule type="cellIs" dxfId="128" priority="50" operator="equal">
      <formula>"Medium"</formula>
    </cfRule>
    <cfRule type="cellIs" dxfId="127" priority="51" operator="equal">
      <formula>"High"</formula>
    </cfRule>
  </conditionalFormatting>
  <conditionalFormatting sqref="M18:M22">
    <cfRule type="cellIs" dxfId="126" priority="52" operator="equal">
      <formula>"Low"</formula>
    </cfRule>
    <cfRule type="cellIs" dxfId="125" priority="53" operator="equal">
      <formula>"Medium"</formula>
    </cfRule>
    <cfRule type="cellIs" dxfId="124" priority="54" operator="equal">
      <formula>"High"</formula>
    </cfRule>
  </conditionalFormatting>
  <conditionalFormatting sqref="M9">
    <cfRule type="cellIs" dxfId="123" priority="43" operator="equal">
      <formula>"Low"</formula>
    </cfRule>
    <cfRule type="cellIs" dxfId="122" priority="44" operator="equal">
      <formula>"Medium"</formula>
    </cfRule>
    <cfRule type="cellIs" dxfId="121" priority="45" operator="equal">
      <formula>"High"</formula>
    </cfRule>
  </conditionalFormatting>
  <conditionalFormatting sqref="M9">
    <cfRule type="cellIs" dxfId="120" priority="46" operator="equal">
      <formula>"Low"</formula>
    </cfRule>
    <cfRule type="cellIs" dxfId="119" priority="47" operator="equal">
      <formula>"Medium"</formula>
    </cfRule>
    <cfRule type="cellIs" dxfId="118" priority="48" operator="equal">
      <formula>"High"</formula>
    </cfRule>
  </conditionalFormatting>
  <conditionalFormatting sqref="U7:U8 U12:U16 U10">
    <cfRule type="cellIs" dxfId="117" priority="37" operator="equal">
      <formula>"Low"</formula>
    </cfRule>
    <cfRule type="cellIs" dxfId="116" priority="38" operator="equal">
      <formula>"Medium"</formula>
    </cfRule>
    <cfRule type="cellIs" dxfId="115" priority="39" operator="equal">
      <formula>"High"</formula>
    </cfRule>
  </conditionalFormatting>
  <conditionalFormatting sqref="U7:U8 U12:U16 U10">
    <cfRule type="cellIs" dxfId="114" priority="40" operator="equal">
      <formula>"Low"</formula>
    </cfRule>
    <cfRule type="cellIs" dxfId="113" priority="41" operator="equal">
      <formula>"Medium"</formula>
    </cfRule>
    <cfRule type="cellIs" dxfId="112" priority="42" operator="equal">
      <formula>"High"</formula>
    </cfRule>
  </conditionalFormatting>
  <conditionalFormatting sqref="U11">
    <cfRule type="cellIs" dxfId="111" priority="31" operator="equal">
      <formula>"Low"</formula>
    </cfRule>
    <cfRule type="cellIs" dxfId="110" priority="32" operator="equal">
      <formula>"Medium"</formula>
    </cfRule>
    <cfRule type="cellIs" dxfId="109" priority="33" operator="equal">
      <formula>"High"</formula>
    </cfRule>
  </conditionalFormatting>
  <conditionalFormatting sqref="U11">
    <cfRule type="cellIs" dxfId="108" priority="34" operator="equal">
      <formula>"Low"</formula>
    </cfRule>
    <cfRule type="cellIs" dxfId="107" priority="35" operator="equal">
      <formula>"Medium"</formula>
    </cfRule>
    <cfRule type="cellIs" dxfId="106" priority="36" operator="equal">
      <formula>"High"</formula>
    </cfRule>
  </conditionalFormatting>
  <conditionalFormatting sqref="U18:U22">
    <cfRule type="cellIs" dxfId="105" priority="25" operator="equal">
      <formula>"Low"</formula>
    </cfRule>
    <cfRule type="cellIs" dxfId="104" priority="26" operator="equal">
      <formula>"Medium"</formula>
    </cfRule>
    <cfRule type="cellIs" dxfId="103" priority="27" operator="equal">
      <formula>"High"</formula>
    </cfRule>
  </conditionalFormatting>
  <conditionalFormatting sqref="U18:U22">
    <cfRule type="cellIs" dxfId="102" priority="28" operator="equal">
      <formula>"Low"</formula>
    </cfRule>
    <cfRule type="cellIs" dxfId="101" priority="29" operator="equal">
      <formula>"Medium"</formula>
    </cfRule>
    <cfRule type="cellIs" dxfId="100" priority="30" operator="equal">
      <formula>"High"</formula>
    </cfRule>
  </conditionalFormatting>
  <conditionalFormatting sqref="U9">
    <cfRule type="cellIs" dxfId="99" priority="19" operator="equal">
      <formula>"Low"</formula>
    </cfRule>
    <cfRule type="cellIs" dxfId="98" priority="20" operator="equal">
      <formula>"Medium"</formula>
    </cfRule>
    <cfRule type="cellIs" dxfId="97" priority="21" operator="equal">
      <formula>"High"</formula>
    </cfRule>
  </conditionalFormatting>
  <conditionalFormatting sqref="U9">
    <cfRule type="cellIs" dxfId="96" priority="22" operator="equal">
      <formula>"Low"</formula>
    </cfRule>
    <cfRule type="cellIs" dxfId="95" priority="23" operator="equal">
      <formula>"Medium"</formula>
    </cfRule>
    <cfRule type="cellIs" dxfId="94" priority="24" operator="equal">
      <formula>"High"</formula>
    </cfRule>
  </conditionalFormatting>
  <conditionalFormatting sqref="L17:M17">
    <cfRule type="cellIs" dxfId="93" priority="13" operator="equal">
      <formula>"Low"</formula>
    </cfRule>
    <cfRule type="cellIs" dxfId="92" priority="14" operator="equal">
      <formula>"Medium"</formula>
    </cfRule>
    <cfRule type="cellIs" dxfId="91" priority="15" operator="equal">
      <formula>"High"</formula>
    </cfRule>
  </conditionalFormatting>
  <conditionalFormatting sqref="L17:M17">
    <cfRule type="cellIs" dxfId="90" priority="16" operator="equal">
      <formula>"Low"</formula>
    </cfRule>
    <cfRule type="cellIs" dxfId="89" priority="17" operator="equal">
      <formula>"Medium"</formula>
    </cfRule>
    <cfRule type="cellIs" dxfId="88" priority="18" operator="equal">
      <formula>"High"</formula>
    </cfRule>
  </conditionalFormatting>
  <conditionalFormatting sqref="T17">
    <cfRule type="cellIs" dxfId="87" priority="7" operator="equal">
      <formula>"Low"</formula>
    </cfRule>
    <cfRule type="cellIs" dxfId="86" priority="8" operator="equal">
      <formula>"Medium"</formula>
    </cfRule>
    <cfRule type="cellIs" dxfId="85" priority="9" operator="equal">
      <formula>"High"</formula>
    </cfRule>
  </conditionalFormatting>
  <conditionalFormatting sqref="T17">
    <cfRule type="cellIs" dxfId="84" priority="10" operator="equal">
      <formula>"Low"</formula>
    </cfRule>
    <cfRule type="cellIs" dxfId="83" priority="11" operator="equal">
      <formula>"Medium"</formula>
    </cfRule>
    <cfRule type="cellIs" dxfId="82" priority="12" operator="equal">
      <formula>"High"</formula>
    </cfRule>
  </conditionalFormatting>
  <conditionalFormatting sqref="U17">
    <cfRule type="cellIs" dxfId="81" priority="1" operator="equal">
      <formula>"Low"</formula>
    </cfRule>
    <cfRule type="cellIs" dxfId="80" priority="2" operator="equal">
      <formula>"Medium"</formula>
    </cfRule>
    <cfRule type="cellIs" dxfId="79" priority="3" operator="equal">
      <formula>"High"</formula>
    </cfRule>
  </conditionalFormatting>
  <conditionalFormatting sqref="U17">
    <cfRule type="cellIs" dxfId="78" priority="4" operator="equal">
      <formula>"Low"</formula>
    </cfRule>
    <cfRule type="cellIs" dxfId="77" priority="5" operator="equal">
      <formula>"Medium"</formula>
    </cfRule>
    <cfRule type="cellIs" dxfId="76" priority="6" operator="equal">
      <formula>"High"</formula>
    </cfRule>
  </conditionalFormatting>
  <dataValidations count="25">
    <dataValidation type="list" allowBlank="1" showInputMessage="1" showErrorMessage="1" sqref="W19:W23" xr:uid="{00000000-0002-0000-0700-000000000000}">
      <formula1>"New,Provisional,Open,Triggered,Closed"</formula1>
    </dataValidation>
    <dataValidation allowBlank="1" showInputMessage="1" showErrorMessage="1" promptTitle="Risk ID" prompt="A unique identifier for the item" sqref="B6" xr:uid="{00000000-0002-0000-0700-000001000000}"/>
    <dataValidation allowBlank="1" showInputMessage="1" showErrorMessage="1" promptTitle="Date Identified" prompt="State when the item was identified" sqref="C6" xr:uid="{00000000-0002-0000-0700-000002000000}"/>
    <dataValidation allowBlank="1" showInputMessage="1" showErrorMessage="1" promptTitle="Identified by" prompt="State who identified the risk" sqref="D6" xr:uid="{00000000-0002-0000-0700-000003000000}"/>
    <dataValidation allowBlank="1" showInputMessage="1" showErrorMessage="1" promptTitle="Risk Area" prompt="Identify the predominant Risk Area impacted by the identified risk._x000a_Free form field." sqref="E6" xr:uid="{00000000-0002-0000-0700-000004000000}"/>
    <dataValidation allowBlank="1" showInputMessage="1" showErrorMessage="1" promptTitle="Short title and description" prompt="Provide a brief description of the risk. Be clear in your wording whether this is a down-side risk (threat), opportunity or an assumption" sqref="F6" xr:uid="{00000000-0002-0000-0700-000005000000}"/>
    <dataValidation allowBlank="1" showInputMessage="1" showErrorMessage="1" promptTitle="Risk Category" prompt="Categorise your risk. If more than one applies, choose the one which is most applicable" sqref="G6" xr:uid="{00000000-0002-0000-0700-000006000000}"/>
    <dataValidation allowBlank="1" showInputMessage="1" showErrorMessage="1" promptTitle="Risk Owner" prompt="Name of the person who is accountable for managing the risk" sqref="H6" xr:uid="{00000000-0002-0000-0700-000007000000}"/>
    <dataValidation allowBlank="1" showInputMessage="1" showErrorMessage="1" promptTitle="Control" prompt="A control is a measure that is in place today, which either helps prevents a risk from happening or reduces its impact" sqref="I6" xr:uid="{00000000-0002-0000-0700-000008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700-000009000000}"/>
    <dataValidation allowBlank="1" showInputMessage="1" showErrorMessage="1" promptTitle="Liklihood Score" prompt="State how likely it is that the risk will occur" sqref="K6" xr:uid="{00000000-0002-0000-0700-00000A000000}"/>
    <dataValidation allowBlank="1" showInputMessage="1" showErrorMessage="1" promptTitle="Current / net risk level" prompt="The current (or net) level of risk, derived from the likelihood and the impact scores, as defined in the risk matrix" sqref="L6" xr:uid="{00000000-0002-0000-0700-00000B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700-00000C000000}"/>
    <dataValidation allowBlank="1" showInputMessage="1" showErrorMessage="1" promptTitle="Action Owner" prompt="Enter the name of the person responsible for the actions related to this risk" sqref="O6" xr:uid="{00000000-0002-0000-0700-00000D000000}"/>
    <dataValidation allowBlank="1" showInputMessage="1" showErrorMessage="1" promptTitle="Expected completion date" prompt="State when the action is to be completed by" sqref="P6" xr:uid="{00000000-0002-0000-0700-00000E000000}"/>
    <dataValidation allowBlank="1" showInputMessage="1" showErrorMessage="1" promptTitle="Action progress" prompt="State any progress made on the actions. If completed, state &quot;Completed&quot;" sqref="Q6" xr:uid="{00000000-0002-0000-0700-00000F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700-000010000000}"/>
    <dataValidation allowBlank="1" showInputMessage="1" showErrorMessage="1" promptTitle="Target Liklihood score" prompt="State your expectations of  how likely it is that the risk will occur, after you have completed the mitigations actions" sqref="S6" xr:uid="{00000000-0002-0000-0700-000011000000}"/>
    <dataValidation allowBlank="1" showInputMessage="1" showErrorMessage="1" promptTitle="Target risk level" prompt="The target level of risk, derived from the target likelihood and the target impact scores, as defined in the risk matrix" sqref="T6" xr:uid="{00000000-0002-0000-0700-000012000000}"/>
    <dataValidation allowBlank="1" showInputMessage="1" showErrorMessage="1" promptTitle="Date updated" prompt="Date when this item was last updated" sqref="V6" xr:uid="{00000000-0002-0000-0700-000013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700-000014000000}"/>
    <dataValidation allowBlank="1" showInputMessage="1" showErrorMessage="1" promptTitle="Current / net risk level" prompt="The current (or net) financial value of the risk" sqref="M6" xr:uid="{00000000-0002-0000-0700-000015000000}"/>
    <dataValidation allowBlank="1" showInputMessage="1" showErrorMessage="1" promptTitle="Current / net risk level" prompt="The target financial value of the risk" sqref="U6" xr:uid="{00000000-0002-0000-0700-000016000000}"/>
    <dataValidation type="list" allowBlank="1" showInputMessage="1" showErrorMessage="1" sqref="W8" xr:uid="{00000000-0002-0000-0700-000017000000}">
      <formula1>"Provisional,Open,Triggered,In Control,Closed"</formula1>
    </dataValidation>
    <dataValidation type="list" allowBlank="1" showInputMessage="1" showErrorMessage="1" sqref="W7 W9:W18" xr:uid="{00000000-0002-0000-0700-000018000000}">
      <formula1>"New,Provisional,Open,Triggered,In Control,Closed"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16"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19000000}">
          <x14:formula1>
            <xm:f>'Risk Matrix'!$B$4:$B$8</xm:f>
          </x14:formula1>
          <xm:sqref>K7:K23 S7:S23</xm:sqref>
        </x14:dataValidation>
        <x14:dataValidation type="list" allowBlank="1" showInputMessage="1" showErrorMessage="1" xr:uid="{00000000-0002-0000-0700-00001A000000}">
          <x14:formula1>
            <xm:f>'Risk Matrix'!$C$3:$G$3</xm:f>
          </x14:formula1>
          <xm:sqref>R7:R23 J7:J23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407B5-1826-4FB4-AC9D-C93EF571355D}">
  <sheetPr>
    <pageSetUpPr fitToPage="1"/>
  </sheetPr>
  <dimension ref="A1:H35"/>
  <sheetViews>
    <sheetView zoomScale="110" zoomScaleNormal="110" workbookViewId="0">
      <selection activeCell="H13" sqref="H13"/>
    </sheetView>
  </sheetViews>
  <sheetFormatPr defaultColWidth="9.140625" defaultRowHeight="12.75" x14ac:dyDescent="0.2"/>
  <cols>
    <col min="1" max="1" width="55.85546875" style="60" bestFit="1" customWidth="1"/>
    <col min="2" max="2" width="14.85546875" style="60" bestFit="1" customWidth="1"/>
    <col min="3" max="3" width="12.5703125" style="60" customWidth="1"/>
    <col min="4" max="4" width="13" style="60" customWidth="1"/>
    <col min="5" max="6" width="14.42578125" style="60" customWidth="1"/>
    <col min="7" max="7" width="13.42578125" style="60" customWidth="1"/>
    <col min="8" max="8" width="70.28515625" style="60" customWidth="1"/>
    <col min="9" max="16384" width="9.140625" style="60"/>
  </cols>
  <sheetData>
    <row r="1" spans="1:8" ht="93.75" customHeight="1" x14ac:dyDescent="0.25">
      <c r="A1" s="57" t="s">
        <v>142</v>
      </c>
      <c r="B1" s="58" t="s">
        <v>77</v>
      </c>
      <c r="C1" s="58" t="s">
        <v>78</v>
      </c>
      <c r="D1" s="58" t="s">
        <v>79</v>
      </c>
      <c r="E1" s="59" t="s">
        <v>120</v>
      </c>
      <c r="F1" s="59" t="s">
        <v>141</v>
      </c>
      <c r="G1" s="59" t="s">
        <v>121</v>
      </c>
      <c r="H1" s="59" t="s">
        <v>156</v>
      </c>
    </row>
    <row r="2" spans="1:8" x14ac:dyDescent="0.2">
      <c r="A2" s="61" t="s">
        <v>80</v>
      </c>
      <c r="B2" s="62">
        <v>3</v>
      </c>
      <c r="C2" s="62">
        <v>1</v>
      </c>
      <c r="D2" s="62">
        <v>2</v>
      </c>
      <c r="E2" s="63" t="s">
        <v>81</v>
      </c>
      <c r="F2" s="63" t="s">
        <v>81</v>
      </c>
      <c r="G2" s="61"/>
    </row>
    <row r="3" spans="1:8" x14ac:dyDescent="0.2">
      <c r="A3" s="61" t="s">
        <v>82</v>
      </c>
      <c r="B3" s="64">
        <v>3</v>
      </c>
      <c r="C3" s="64">
        <v>1</v>
      </c>
      <c r="D3" s="64">
        <v>4</v>
      </c>
      <c r="E3" s="63" t="s">
        <v>81</v>
      </c>
      <c r="F3" s="63" t="s">
        <v>85</v>
      </c>
      <c r="G3" s="61"/>
      <c r="H3" s="60" t="s">
        <v>162</v>
      </c>
    </row>
    <row r="4" spans="1:8" x14ac:dyDescent="0.2">
      <c r="A4" s="61" t="s">
        <v>83</v>
      </c>
      <c r="B4" s="62">
        <v>2</v>
      </c>
      <c r="C4" s="62">
        <v>1</v>
      </c>
      <c r="D4" s="62">
        <v>1</v>
      </c>
      <c r="E4" s="63" t="s">
        <v>81</v>
      </c>
      <c r="F4" s="63" t="s">
        <v>81</v>
      </c>
      <c r="G4" s="61"/>
    </row>
    <row r="5" spans="1:8" x14ac:dyDescent="0.2">
      <c r="A5" s="61" t="s">
        <v>84</v>
      </c>
      <c r="B5" s="64">
        <v>3</v>
      </c>
      <c r="C5" s="64">
        <v>1</v>
      </c>
      <c r="D5" s="64">
        <v>2</v>
      </c>
      <c r="E5" s="63" t="s">
        <v>81</v>
      </c>
      <c r="F5" s="63" t="s">
        <v>81</v>
      </c>
      <c r="G5" s="61"/>
    </row>
    <row r="6" spans="1:8" x14ac:dyDescent="0.2">
      <c r="A6" s="61" t="s">
        <v>86</v>
      </c>
      <c r="B6" s="62">
        <v>3</v>
      </c>
      <c r="C6" s="62">
        <v>3</v>
      </c>
      <c r="D6" s="62">
        <v>3</v>
      </c>
      <c r="E6" s="63" t="s">
        <v>87</v>
      </c>
      <c r="F6" s="63" t="s">
        <v>87</v>
      </c>
      <c r="G6" s="61"/>
      <c r="H6" s="60" t="s">
        <v>161</v>
      </c>
    </row>
    <row r="7" spans="1:8" x14ac:dyDescent="0.2">
      <c r="A7" s="61" t="s">
        <v>88</v>
      </c>
      <c r="B7" s="64">
        <v>1</v>
      </c>
      <c r="C7" s="64">
        <v>1</v>
      </c>
      <c r="D7" s="64">
        <v>2</v>
      </c>
      <c r="E7" s="63" t="s">
        <v>81</v>
      </c>
      <c r="F7" s="63" t="s">
        <v>85</v>
      </c>
      <c r="G7" s="61"/>
      <c r="H7" s="60" t="s">
        <v>157</v>
      </c>
    </row>
    <row r="8" spans="1:8" x14ac:dyDescent="0.2">
      <c r="A8" s="61" t="s">
        <v>89</v>
      </c>
      <c r="B8" s="62">
        <v>3</v>
      </c>
      <c r="C8" s="62">
        <v>1</v>
      </c>
      <c r="D8" s="62">
        <v>3</v>
      </c>
      <c r="E8" s="63" t="s">
        <v>81</v>
      </c>
      <c r="F8" s="63" t="s">
        <v>85</v>
      </c>
      <c r="G8" s="61"/>
      <c r="H8" s="60" t="s">
        <v>159</v>
      </c>
    </row>
    <row r="9" spans="1:8" x14ac:dyDescent="0.2">
      <c r="A9" s="65" t="s">
        <v>90</v>
      </c>
      <c r="B9" s="66"/>
      <c r="C9" s="66"/>
      <c r="D9" s="66"/>
      <c r="E9" s="67" t="s">
        <v>43</v>
      </c>
      <c r="F9" s="67" t="s">
        <v>43</v>
      </c>
      <c r="G9" s="61"/>
    </row>
    <row r="10" spans="1:8" x14ac:dyDescent="0.2">
      <c r="A10" s="65" t="s">
        <v>91</v>
      </c>
      <c r="B10" s="66"/>
      <c r="C10" s="66"/>
      <c r="D10" s="66"/>
      <c r="E10" s="67" t="s">
        <v>43</v>
      </c>
      <c r="F10" s="67" t="s">
        <v>43</v>
      </c>
      <c r="G10" s="61"/>
    </row>
    <row r="11" spans="1:8" x14ac:dyDescent="0.2">
      <c r="A11" s="65" t="s">
        <v>92</v>
      </c>
      <c r="B11" s="66"/>
      <c r="C11" s="66"/>
      <c r="D11" s="66"/>
      <c r="E11" s="67" t="s">
        <v>43</v>
      </c>
      <c r="F11" s="67" t="s">
        <v>43</v>
      </c>
      <c r="G11" s="61"/>
    </row>
    <row r="12" spans="1:8" x14ac:dyDescent="0.2">
      <c r="A12" s="61" t="s">
        <v>93</v>
      </c>
      <c r="B12" s="62">
        <v>1</v>
      </c>
      <c r="C12" s="62">
        <v>1</v>
      </c>
      <c r="D12" s="62">
        <v>1</v>
      </c>
      <c r="E12" s="63" t="s">
        <v>94</v>
      </c>
      <c r="F12" s="63" t="s">
        <v>94</v>
      </c>
      <c r="G12" s="61"/>
    </row>
    <row r="13" spans="1:8" x14ac:dyDescent="0.2">
      <c r="A13" s="68" t="s">
        <v>95</v>
      </c>
      <c r="B13" s="69"/>
      <c r="C13" s="69"/>
      <c r="D13" s="69"/>
      <c r="E13" s="70" t="s">
        <v>117</v>
      </c>
      <c r="F13" s="70" t="s">
        <v>117</v>
      </c>
      <c r="G13" s="61"/>
    </row>
    <row r="14" spans="1:8" x14ac:dyDescent="0.2">
      <c r="A14" s="61" t="s">
        <v>96</v>
      </c>
      <c r="B14" s="62">
        <v>2</v>
      </c>
      <c r="C14" s="62">
        <v>1</v>
      </c>
      <c r="D14" s="62">
        <v>1</v>
      </c>
      <c r="E14" s="63" t="s">
        <v>81</v>
      </c>
      <c r="F14" s="63" t="s">
        <v>81</v>
      </c>
      <c r="G14" s="61"/>
    </row>
    <row r="15" spans="1:8" x14ac:dyDescent="0.2">
      <c r="A15" s="68" t="s">
        <v>97</v>
      </c>
      <c r="B15" s="69"/>
      <c r="C15" s="69"/>
      <c r="D15" s="69"/>
      <c r="E15" s="70" t="s">
        <v>117</v>
      </c>
      <c r="F15" s="70" t="s">
        <v>117</v>
      </c>
      <c r="G15" s="61"/>
    </row>
    <row r="16" spans="1:8" x14ac:dyDescent="0.2">
      <c r="A16" s="61" t="s">
        <v>98</v>
      </c>
      <c r="B16" s="62">
        <v>1</v>
      </c>
      <c r="C16" s="62">
        <v>1</v>
      </c>
      <c r="D16" s="62">
        <v>1</v>
      </c>
      <c r="E16" s="63" t="s">
        <v>94</v>
      </c>
      <c r="F16" s="63" t="s">
        <v>94</v>
      </c>
      <c r="G16" s="61"/>
    </row>
    <row r="17" spans="1:8" x14ac:dyDescent="0.2">
      <c r="A17" s="61" t="s">
        <v>99</v>
      </c>
      <c r="B17" s="64">
        <v>1</v>
      </c>
      <c r="C17" s="64">
        <v>1</v>
      </c>
      <c r="D17" s="64">
        <v>1</v>
      </c>
      <c r="E17" s="63" t="s">
        <v>94</v>
      </c>
      <c r="F17" s="63" t="s">
        <v>94</v>
      </c>
      <c r="G17" s="61"/>
    </row>
    <row r="18" spans="1:8" x14ac:dyDescent="0.2">
      <c r="A18" s="61" t="s">
        <v>100</v>
      </c>
      <c r="B18" s="62">
        <v>1</v>
      </c>
      <c r="C18" s="62">
        <v>1</v>
      </c>
      <c r="D18" s="62">
        <v>1</v>
      </c>
      <c r="E18" s="63" t="s">
        <v>94</v>
      </c>
      <c r="F18" s="63" t="s">
        <v>94</v>
      </c>
      <c r="G18" s="61"/>
    </row>
    <row r="19" spans="1:8" x14ac:dyDescent="0.2">
      <c r="A19" s="61" t="s">
        <v>101</v>
      </c>
      <c r="B19" s="64">
        <v>1</v>
      </c>
      <c r="C19" s="64">
        <v>1</v>
      </c>
      <c r="D19" s="64">
        <v>1</v>
      </c>
      <c r="E19" s="63" t="s">
        <v>94</v>
      </c>
      <c r="F19" s="63" t="s">
        <v>94</v>
      </c>
      <c r="G19" s="61"/>
    </row>
    <row r="20" spans="1:8" x14ac:dyDescent="0.2">
      <c r="A20" s="61" t="s">
        <v>102</v>
      </c>
      <c r="B20" s="62">
        <v>1</v>
      </c>
      <c r="C20" s="62">
        <v>1</v>
      </c>
      <c r="D20" s="62">
        <v>1</v>
      </c>
      <c r="E20" s="63" t="s">
        <v>94</v>
      </c>
      <c r="F20" s="63" t="s">
        <v>94</v>
      </c>
      <c r="G20" s="61"/>
    </row>
    <row r="21" spans="1:8" x14ac:dyDescent="0.2">
      <c r="A21" s="61" t="s">
        <v>103</v>
      </c>
      <c r="B21" s="64">
        <v>1</v>
      </c>
      <c r="C21" s="64">
        <v>1</v>
      </c>
      <c r="D21" s="64">
        <v>1</v>
      </c>
      <c r="E21" s="63" t="s">
        <v>94</v>
      </c>
      <c r="F21" s="63" t="s">
        <v>94</v>
      </c>
      <c r="G21" s="61"/>
    </row>
    <row r="22" spans="1:8" x14ac:dyDescent="0.2">
      <c r="A22" s="61" t="s">
        <v>104</v>
      </c>
      <c r="B22" s="62">
        <v>1</v>
      </c>
      <c r="C22" s="62">
        <v>1</v>
      </c>
      <c r="D22" s="62">
        <v>1</v>
      </c>
      <c r="E22" s="63" t="s">
        <v>94</v>
      </c>
      <c r="F22" s="63" t="s">
        <v>94</v>
      </c>
      <c r="G22" s="61"/>
    </row>
    <row r="23" spans="1:8" x14ac:dyDescent="0.2">
      <c r="A23" s="61" t="s">
        <v>105</v>
      </c>
      <c r="B23" s="64">
        <v>1</v>
      </c>
      <c r="C23" s="64">
        <v>1</v>
      </c>
      <c r="D23" s="64">
        <v>1</v>
      </c>
      <c r="E23" s="63" t="s">
        <v>94</v>
      </c>
      <c r="F23" s="63" t="s">
        <v>94</v>
      </c>
      <c r="G23" s="61"/>
    </row>
    <row r="24" spans="1:8" x14ac:dyDescent="0.2">
      <c r="A24" s="61" t="s">
        <v>106</v>
      </c>
      <c r="B24" s="62">
        <v>3</v>
      </c>
      <c r="C24" s="62">
        <v>3</v>
      </c>
      <c r="D24" s="62">
        <v>3</v>
      </c>
      <c r="E24" s="63" t="s">
        <v>85</v>
      </c>
      <c r="F24" s="63" t="s">
        <v>85</v>
      </c>
      <c r="G24" s="61"/>
      <c r="H24" s="71"/>
    </row>
    <row r="25" spans="1:8" x14ac:dyDescent="0.2">
      <c r="A25" s="61" t="s">
        <v>107</v>
      </c>
      <c r="B25" s="64">
        <v>1</v>
      </c>
      <c r="C25" s="64">
        <v>1</v>
      </c>
      <c r="D25" s="64">
        <v>1</v>
      </c>
      <c r="E25" s="63" t="s">
        <v>94</v>
      </c>
      <c r="F25" s="63" t="s">
        <v>94</v>
      </c>
      <c r="G25" s="61"/>
    </row>
    <row r="26" spans="1:8" x14ac:dyDescent="0.2">
      <c r="A26" s="68" t="s">
        <v>119</v>
      </c>
      <c r="B26" s="69"/>
      <c r="C26" s="69"/>
      <c r="D26" s="69"/>
      <c r="E26" s="70" t="s">
        <v>117</v>
      </c>
      <c r="F26" s="70" t="s">
        <v>117</v>
      </c>
      <c r="G26" s="61"/>
    </row>
    <row r="27" spans="1:8" x14ac:dyDescent="0.2">
      <c r="A27" s="61" t="s">
        <v>108</v>
      </c>
      <c r="B27" s="64">
        <v>1</v>
      </c>
      <c r="C27" s="64">
        <v>1</v>
      </c>
      <c r="D27" s="64">
        <v>1</v>
      </c>
      <c r="E27" s="63" t="s">
        <v>94</v>
      </c>
      <c r="F27" s="63" t="s">
        <v>94</v>
      </c>
      <c r="G27" s="61"/>
    </row>
    <row r="28" spans="1:8" x14ac:dyDescent="0.2">
      <c r="A28" s="61" t="s">
        <v>109</v>
      </c>
      <c r="B28" s="62">
        <v>1</v>
      </c>
      <c r="C28" s="62">
        <v>1</v>
      </c>
      <c r="D28" s="62">
        <v>1</v>
      </c>
      <c r="E28" s="63" t="s">
        <v>94</v>
      </c>
      <c r="F28" s="63" t="s">
        <v>94</v>
      </c>
      <c r="G28" s="61"/>
    </row>
    <row r="29" spans="1:8" x14ac:dyDescent="0.2">
      <c r="A29" s="61" t="s">
        <v>110</v>
      </c>
      <c r="B29" s="64">
        <v>2</v>
      </c>
      <c r="C29" s="72">
        <v>3</v>
      </c>
      <c r="D29" s="72">
        <v>2</v>
      </c>
      <c r="E29" s="63" t="s">
        <v>81</v>
      </c>
      <c r="F29" s="63" t="s">
        <v>85</v>
      </c>
      <c r="G29" s="61"/>
      <c r="H29" s="60" t="s">
        <v>160</v>
      </c>
    </row>
    <row r="30" spans="1:8" x14ac:dyDescent="0.2">
      <c r="A30" s="68" t="s">
        <v>111</v>
      </c>
      <c r="B30" s="69"/>
      <c r="C30" s="69"/>
      <c r="D30" s="69"/>
      <c r="E30" s="70" t="s">
        <v>117</v>
      </c>
      <c r="F30" s="70" t="s">
        <v>117</v>
      </c>
      <c r="G30" s="61"/>
    </row>
    <row r="31" spans="1:8" x14ac:dyDescent="0.2">
      <c r="A31" s="61" t="s">
        <v>112</v>
      </c>
      <c r="B31" s="64">
        <v>1</v>
      </c>
      <c r="C31" s="64">
        <v>1</v>
      </c>
      <c r="D31" s="64">
        <v>1</v>
      </c>
      <c r="E31" s="63" t="s">
        <v>94</v>
      </c>
      <c r="F31" s="63" t="s">
        <v>94</v>
      </c>
      <c r="G31" s="61"/>
    </row>
    <row r="32" spans="1:8" x14ac:dyDescent="0.2">
      <c r="A32" s="62" t="s">
        <v>113</v>
      </c>
      <c r="B32" s="62">
        <v>5</v>
      </c>
      <c r="C32" s="62">
        <v>1</v>
      </c>
      <c r="D32" s="62">
        <v>1</v>
      </c>
      <c r="E32" s="63" t="s">
        <v>81</v>
      </c>
      <c r="F32" s="63" t="s">
        <v>85</v>
      </c>
      <c r="G32" s="61"/>
      <c r="H32" s="60" t="s">
        <v>158</v>
      </c>
    </row>
    <row r="33" spans="1:8" x14ac:dyDescent="0.2">
      <c r="A33" s="64" t="s">
        <v>114</v>
      </c>
      <c r="B33" s="64">
        <v>1</v>
      </c>
      <c r="C33" s="64">
        <v>1</v>
      </c>
      <c r="D33" s="64">
        <v>1</v>
      </c>
      <c r="E33" s="63" t="s">
        <v>94</v>
      </c>
      <c r="F33" s="63" t="s">
        <v>94</v>
      </c>
      <c r="G33" s="61"/>
    </row>
    <row r="34" spans="1:8" x14ac:dyDescent="0.2">
      <c r="A34" s="62" t="s">
        <v>115</v>
      </c>
      <c r="B34" s="62">
        <v>1</v>
      </c>
      <c r="C34" s="62">
        <v>3</v>
      </c>
      <c r="D34" s="62">
        <v>1</v>
      </c>
      <c r="E34" s="63" t="s">
        <v>81</v>
      </c>
      <c r="F34" s="63" t="s">
        <v>81</v>
      </c>
      <c r="G34" s="61"/>
      <c r="H34" s="71"/>
    </row>
    <row r="35" spans="1:8" x14ac:dyDescent="0.2">
      <c r="A35" s="64" t="s">
        <v>116</v>
      </c>
      <c r="B35" s="64">
        <v>3</v>
      </c>
      <c r="C35" s="64">
        <v>1</v>
      </c>
      <c r="D35" s="64">
        <v>1</v>
      </c>
      <c r="E35" s="63" t="s">
        <v>81</v>
      </c>
      <c r="F35" s="63" t="s">
        <v>81</v>
      </c>
      <c r="G35" s="61"/>
    </row>
  </sheetData>
  <conditionalFormatting sqref="E2:E35">
    <cfRule type="cellIs" dxfId="75" priority="76" operator="equal">
      <formula>"G"</formula>
    </cfRule>
    <cfRule type="cellIs" dxfId="74" priority="77" operator="equal">
      <formula>"AG"</formula>
    </cfRule>
    <cfRule type="cellIs" dxfId="73" priority="78" operator="equal">
      <formula>"A"</formula>
    </cfRule>
    <cfRule type="cellIs" dxfId="72" priority="79" operator="equal">
      <formula>"AR"</formula>
    </cfRule>
    <cfRule type="cellIs" dxfId="71" priority="80" operator="equal">
      <formula>"R"</formula>
    </cfRule>
  </conditionalFormatting>
  <conditionalFormatting sqref="E2:E35">
    <cfRule type="cellIs" dxfId="70" priority="71" operator="between">
      <formula>0</formula>
      <formula>3</formula>
    </cfRule>
    <cfRule type="cellIs" dxfId="69" priority="72" operator="between">
      <formula>4</formula>
      <formula>6</formula>
    </cfRule>
    <cfRule type="cellIs" dxfId="68" priority="73" operator="between">
      <formula>7</formula>
      <formula>9</formula>
    </cfRule>
    <cfRule type="cellIs" dxfId="67" priority="74" operator="between">
      <formula>10</formula>
      <formula>12</formula>
    </cfRule>
    <cfRule type="cellIs" dxfId="66" priority="75" operator="between">
      <formula>13</formula>
      <formula>15</formula>
    </cfRule>
  </conditionalFormatting>
  <conditionalFormatting sqref="E34">
    <cfRule type="cellIs" dxfId="65" priority="51" operator="between">
      <formula>0</formula>
      <formula>3</formula>
    </cfRule>
    <cfRule type="cellIs" dxfId="64" priority="52" operator="between">
      <formula>4</formula>
      <formula>6</formula>
    </cfRule>
    <cfRule type="cellIs" dxfId="63" priority="53" operator="between">
      <formula>7</formula>
      <formula>9</formula>
    </cfRule>
    <cfRule type="cellIs" dxfId="62" priority="54" operator="between">
      <formula>10</formula>
      <formula>12</formula>
    </cfRule>
    <cfRule type="cellIs" dxfId="61" priority="55" operator="between">
      <formula>13</formula>
      <formula>15</formula>
    </cfRule>
  </conditionalFormatting>
  <conditionalFormatting sqref="E2:E33 E35">
    <cfRule type="cellIs" dxfId="60" priority="66" operator="equal">
      <formula>"G"</formula>
    </cfRule>
    <cfRule type="cellIs" dxfId="59" priority="67" operator="equal">
      <formula>"AG"</formula>
    </cfRule>
    <cfRule type="cellIs" dxfId="58" priority="68" operator="equal">
      <formula>"A"</formula>
    </cfRule>
    <cfRule type="cellIs" dxfId="57" priority="69" operator="equal">
      <formula>"AR"</formula>
    </cfRule>
    <cfRule type="cellIs" dxfId="56" priority="70" operator="equal">
      <formula>"R"</formula>
    </cfRule>
  </conditionalFormatting>
  <conditionalFormatting sqref="E2:E33 E35">
    <cfRule type="cellIs" dxfId="55" priority="61" operator="between">
      <formula>0</formula>
      <formula>3</formula>
    </cfRule>
    <cfRule type="cellIs" dxfId="54" priority="62" operator="between">
      <formula>4</formula>
      <formula>6</formula>
    </cfRule>
    <cfRule type="cellIs" dxfId="53" priority="63" operator="between">
      <formula>7</formula>
      <formula>9</formula>
    </cfRule>
    <cfRule type="cellIs" dxfId="52" priority="64" operator="between">
      <formula>10</formula>
      <formula>12</formula>
    </cfRule>
    <cfRule type="cellIs" dxfId="51" priority="65" operator="between">
      <formula>13</formula>
      <formula>15</formula>
    </cfRule>
  </conditionalFormatting>
  <conditionalFormatting sqref="E34">
    <cfRule type="cellIs" dxfId="50" priority="56" operator="equal">
      <formula>"G"</formula>
    </cfRule>
    <cfRule type="cellIs" dxfId="49" priority="57" operator="equal">
      <formula>"AG"</formula>
    </cfRule>
    <cfRule type="cellIs" dxfId="48" priority="58" operator="equal">
      <formula>"A"</formula>
    </cfRule>
    <cfRule type="cellIs" dxfId="47" priority="59" operator="equal">
      <formula>"AR"</formula>
    </cfRule>
    <cfRule type="cellIs" dxfId="46" priority="60" operator="equal">
      <formula>"R"</formula>
    </cfRule>
  </conditionalFormatting>
  <conditionalFormatting sqref="F2:F33 F35">
    <cfRule type="cellIs" dxfId="45" priority="46" operator="equal">
      <formula>"G"</formula>
    </cfRule>
    <cfRule type="cellIs" dxfId="44" priority="47" operator="equal">
      <formula>"AG"</formula>
    </cfRule>
    <cfRule type="cellIs" dxfId="43" priority="48" operator="equal">
      <formula>"A"</formula>
    </cfRule>
    <cfRule type="cellIs" dxfId="42" priority="49" operator="equal">
      <formula>"AR"</formula>
    </cfRule>
    <cfRule type="cellIs" dxfId="41" priority="50" operator="equal">
      <formula>"R"</formula>
    </cfRule>
  </conditionalFormatting>
  <conditionalFormatting sqref="F2:F33 F35">
    <cfRule type="cellIs" dxfId="40" priority="41" operator="between">
      <formula>0</formula>
      <formula>3</formula>
    </cfRule>
    <cfRule type="cellIs" dxfId="39" priority="42" operator="between">
      <formula>4</formula>
      <formula>6</formula>
    </cfRule>
    <cfRule type="cellIs" dxfId="38" priority="43" operator="between">
      <formula>7</formula>
      <formula>9</formula>
    </cfRule>
    <cfRule type="cellIs" dxfId="37" priority="44" operator="between">
      <formula>10</formula>
      <formula>12</formula>
    </cfRule>
    <cfRule type="cellIs" dxfId="36" priority="45" operator="between">
      <formula>13</formula>
      <formula>15</formula>
    </cfRule>
  </conditionalFormatting>
  <conditionalFormatting sqref="F35 F2:F33">
    <cfRule type="cellIs" dxfId="35" priority="36" operator="equal">
      <formula>"G"</formula>
    </cfRule>
    <cfRule type="cellIs" dxfId="34" priority="37" operator="equal">
      <formula>"AG"</formula>
    </cfRule>
    <cfRule type="cellIs" dxfId="33" priority="38" operator="equal">
      <formula>"A"</formula>
    </cfRule>
    <cfRule type="cellIs" dxfId="32" priority="39" operator="equal">
      <formula>"AR"</formula>
    </cfRule>
    <cfRule type="cellIs" dxfId="31" priority="40" operator="equal">
      <formula>"R"</formula>
    </cfRule>
  </conditionalFormatting>
  <conditionalFormatting sqref="F35 F2:F33">
    <cfRule type="cellIs" dxfId="30" priority="31" operator="between">
      <formula>0</formula>
      <formula>3</formula>
    </cfRule>
    <cfRule type="cellIs" dxfId="29" priority="32" operator="between">
      <formula>4</formula>
      <formula>6</formula>
    </cfRule>
    <cfRule type="cellIs" dxfId="28" priority="33" operator="between">
      <formula>7</formula>
      <formula>9</formula>
    </cfRule>
    <cfRule type="cellIs" dxfId="27" priority="34" operator="between">
      <formula>10</formula>
      <formula>12</formula>
    </cfRule>
    <cfRule type="cellIs" dxfId="26" priority="35" operator="between">
      <formula>13</formula>
      <formula>15</formula>
    </cfRule>
  </conditionalFormatting>
  <conditionalFormatting sqref="F34">
    <cfRule type="cellIs" dxfId="25" priority="16" operator="equal">
      <formula>"G"</formula>
    </cfRule>
    <cfRule type="cellIs" dxfId="24" priority="17" operator="equal">
      <formula>"AG"</formula>
    </cfRule>
    <cfRule type="cellIs" dxfId="23" priority="18" operator="equal">
      <formula>"A"</formula>
    </cfRule>
    <cfRule type="cellIs" dxfId="22" priority="19" operator="equal">
      <formula>"AR"</formula>
    </cfRule>
    <cfRule type="cellIs" dxfId="21" priority="20" operator="equal">
      <formula>"R"</formula>
    </cfRule>
  </conditionalFormatting>
  <conditionalFormatting sqref="F34">
    <cfRule type="cellIs" dxfId="20" priority="11" operator="between">
      <formula>0</formula>
      <formula>3</formula>
    </cfRule>
    <cfRule type="cellIs" dxfId="19" priority="12" operator="between">
      <formula>4</formula>
      <formula>6</formula>
    </cfRule>
    <cfRule type="cellIs" dxfId="18" priority="13" operator="between">
      <formula>7</formula>
      <formula>9</formula>
    </cfRule>
    <cfRule type="cellIs" dxfId="17" priority="14" operator="between">
      <formula>10</formula>
      <formula>12</formula>
    </cfRule>
    <cfRule type="cellIs" dxfId="16" priority="15" operator="between">
      <formula>13</formula>
      <formula>15</formula>
    </cfRule>
  </conditionalFormatting>
  <conditionalFormatting sqref="F34">
    <cfRule type="cellIs" dxfId="15" priority="1" operator="between">
      <formula>0</formula>
      <formula>3</formula>
    </cfRule>
    <cfRule type="cellIs" dxfId="14" priority="2" operator="between">
      <formula>4</formula>
      <formula>6</formula>
    </cfRule>
    <cfRule type="cellIs" dxfId="13" priority="3" operator="between">
      <formula>7</formula>
      <formula>9</formula>
    </cfRule>
    <cfRule type="cellIs" dxfId="12" priority="4" operator="between">
      <formula>10</formula>
      <formula>12</formula>
    </cfRule>
    <cfRule type="cellIs" dxfId="11" priority="5" operator="between">
      <formula>13</formula>
      <formula>15</formula>
    </cfRule>
  </conditionalFormatting>
  <conditionalFormatting sqref="F34">
    <cfRule type="cellIs" dxfId="10" priority="6" operator="equal">
      <formula>"G"</formula>
    </cfRule>
    <cfRule type="cellIs" dxfId="9" priority="7" operator="equal">
      <formula>"AG"</formula>
    </cfRule>
    <cfRule type="cellIs" dxfId="8" priority="8" operator="equal">
      <formula>"A"</formula>
    </cfRule>
    <cfRule type="cellIs" dxfId="7" priority="9" operator="equal">
      <formula>"AR"</formula>
    </cfRule>
    <cfRule type="cellIs" dxfId="6" priority="10" operator="equal">
      <formula>"R"</formula>
    </cfRule>
  </conditionalFormatting>
  <pageMargins left="0.7" right="0.7" top="0.75" bottom="0.75" header="0.3" footer="0.3"/>
  <pageSetup paperSize="9" scale="9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8"/>
  <sheetViews>
    <sheetView zoomScaleNormal="100" workbookViewId="0">
      <selection activeCell="M20" sqref="M20"/>
    </sheetView>
  </sheetViews>
  <sheetFormatPr defaultRowHeight="12.75" x14ac:dyDescent="0.2"/>
  <cols>
    <col min="1" max="1" width="2.85546875" customWidth="1"/>
    <col min="2" max="2" width="18.7109375" customWidth="1"/>
    <col min="3" max="7" width="15" customWidth="1"/>
  </cols>
  <sheetData>
    <row r="2" spans="2:7" ht="22.5" customHeight="1" x14ac:dyDescent="0.2">
      <c r="B2" s="3" t="s">
        <v>25</v>
      </c>
      <c r="C2" s="2"/>
      <c r="D2" s="1"/>
      <c r="E2" s="8" t="s">
        <v>24</v>
      </c>
      <c r="F2" s="1"/>
      <c r="G2" s="1"/>
    </row>
    <row r="3" spans="2:7" ht="25.5" customHeight="1" x14ac:dyDescent="0.2">
      <c r="B3" s="7"/>
      <c r="C3" s="6" t="s">
        <v>1</v>
      </c>
      <c r="D3" s="6" t="s">
        <v>9</v>
      </c>
      <c r="E3" s="6" t="s">
        <v>7</v>
      </c>
      <c r="F3" s="6" t="s">
        <v>5</v>
      </c>
      <c r="G3" s="6" t="s">
        <v>3</v>
      </c>
    </row>
    <row r="4" spans="2:7" ht="25.5" customHeight="1" x14ac:dyDescent="0.2">
      <c r="B4" s="6" t="s">
        <v>2</v>
      </c>
      <c r="C4" s="4" t="s">
        <v>19</v>
      </c>
      <c r="D4" s="4" t="s">
        <v>18</v>
      </c>
      <c r="E4" s="4" t="s">
        <v>23</v>
      </c>
      <c r="F4" s="4" t="s">
        <v>23</v>
      </c>
      <c r="G4" s="4" t="s">
        <v>23</v>
      </c>
    </row>
    <row r="5" spans="2:7" ht="25.5" customHeight="1" x14ac:dyDescent="0.2">
      <c r="B5" s="6" t="s">
        <v>4</v>
      </c>
      <c r="C5" s="4" t="s">
        <v>19</v>
      </c>
      <c r="D5" s="4" t="s">
        <v>18</v>
      </c>
      <c r="E5" s="4" t="s">
        <v>18</v>
      </c>
      <c r="F5" s="4" t="s">
        <v>23</v>
      </c>
      <c r="G5" s="4" t="s">
        <v>23</v>
      </c>
    </row>
    <row r="6" spans="2:7" ht="25.5" customHeight="1" x14ac:dyDescent="0.2">
      <c r="B6" s="6" t="s">
        <v>6</v>
      </c>
      <c r="C6" s="4" t="s">
        <v>19</v>
      </c>
      <c r="D6" s="4" t="s">
        <v>18</v>
      </c>
      <c r="E6" s="4" t="s">
        <v>18</v>
      </c>
      <c r="F6" s="4" t="s">
        <v>23</v>
      </c>
      <c r="G6" s="4" t="s">
        <v>23</v>
      </c>
    </row>
    <row r="7" spans="2:7" ht="25.5" customHeight="1" x14ac:dyDescent="0.2">
      <c r="B7" s="6" t="s">
        <v>8</v>
      </c>
      <c r="C7" s="4" t="s">
        <v>19</v>
      </c>
      <c r="D7" s="4" t="s">
        <v>19</v>
      </c>
      <c r="E7" s="4" t="s">
        <v>18</v>
      </c>
      <c r="F7" s="4" t="s">
        <v>18</v>
      </c>
      <c r="G7" s="4" t="s">
        <v>23</v>
      </c>
    </row>
    <row r="8" spans="2:7" ht="25.5" customHeight="1" x14ac:dyDescent="0.2">
      <c r="B8" s="5" t="s">
        <v>0</v>
      </c>
      <c r="C8" s="4" t="s">
        <v>19</v>
      </c>
      <c r="D8" s="4" t="s">
        <v>19</v>
      </c>
      <c r="E8" s="4" t="s">
        <v>19</v>
      </c>
      <c r="F8" s="4" t="s">
        <v>18</v>
      </c>
      <c r="G8" s="4" t="s">
        <v>18</v>
      </c>
    </row>
  </sheetData>
  <conditionalFormatting sqref="C5:G8 C4:F4">
    <cfRule type="cellIs" dxfId="5" priority="4" operator="equal">
      <formula>"Low"</formula>
    </cfRule>
    <cfRule type="cellIs" dxfId="4" priority="5" operator="equal">
      <formula>"Medium"</formula>
    </cfRule>
    <cfRule type="cellIs" dxfId="3" priority="6" operator="equal">
      <formula>"High"</formula>
    </cfRule>
  </conditionalFormatting>
  <conditionalFormatting sqref="C4:G8">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promptTitle="Risk level" prompt="Indication of the level of risk exposure,  determined by using a risk matrix. Choose from the pick list. _x000a_" sqref="C4:G8" xr:uid="{00000000-0002-0000-0800-000000000000}">
      <formula1>$P$47:$P$49</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062B5-125C-43A4-8BE2-285F363FC555}">
  <dimension ref="A1:AD50"/>
  <sheetViews>
    <sheetView topLeftCell="D1" zoomScale="90" zoomScaleNormal="90" workbookViewId="0">
      <selection activeCell="S23" sqref="S23"/>
    </sheetView>
  </sheetViews>
  <sheetFormatPr defaultRowHeight="12.75" x14ac:dyDescent="0.2"/>
  <cols>
    <col min="1" max="1" width="18.140625" customWidth="1"/>
    <col min="10" max="10" width="14.42578125" bestFit="1" customWidth="1"/>
  </cols>
  <sheetData>
    <row r="1" spans="1:5" x14ac:dyDescent="0.2">
      <c r="A1" s="130" t="s">
        <v>206</v>
      </c>
    </row>
    <row r="2" spans="1:5" x14ac:dyDescent="0.2">
      <c r="B2" t="s">
        <v>56</v>
      </c>
      <c r="C2" t="s">
        <v>57</v>
      </c>
      <c r="D2" t="s">
        <v>58</v>
      </c>
      <c r="E2" t="s">
        <v>59</v>
      </c>
    </row>
    <row r="3" spans="1:5" x14ac:dyDescent="0.2">
      <c r="A3" s="43" t="s">
        <v>205</v>
      </c>
      <c r="B3">
        <v>1</v>
      </c>
      <c r="C3">
        <v>3</v>
      </c>
      <c r="D3">
        <v>2</v>
      </c>
      <c r="E3" s="43">
        <f>SUM(B3:D3)</f>
        <v>6</v>
      </c>
    </row>
    <row r="4" spans="1:5" x14ac:dyDescent="0.2">
      <c r="A4" s="43" t="s">
        <v>165</v>
      </c>
      <c r="B4">
        <v>2</v>
      </c>
      <c r="C4">
        <v>8</v>
      </c>
      <c r="D4">
        <v>1</v>
      </c>
      <c r="E4" s="43">
        <f t="shared" ref="E4:E5" si="0">SUM(B4:D4)</f>
        <v>11</v>
      </c>
    </row>
    <row r="5" spans="1:5" x14ac:dyDescent="0.2">
      <c r="A5" s="43" t="s">
        <v>118</v>
      </c>
      <c r="B5">
        <v>1</v>
      </c>
      <c r="C5">
        <v>3</v>
      </c>
      <c r="D5">
        <v>1</v>
      </c>
      <c r="E5" s="43">
        <f t="shared" si="0"/>
        <v>5</v>
      </c>
    </row>
    <row r="6" spans="1:5" x14ac:dyDescent="0.2">
      <c r="B6" s="43">
        <f>SUM(B3:B5)</f>
        <v>4</v>
      </c>
      <c r="C6" s="43">
        <f t="shared" ref="C6:E6" si="1">SUM(C3:C5)</f>
        <v>14</v>
      </c>
      <c r="D6" s="43">
        <f t="shared" si="1"/>
        <v>4</v>
      </c>
      <c r="E6" s="43">
        <f t="shared" si="1"/>
        <v>22</v>
      </c>
    </row>
    <row r="8" spans="1:5" x14ac:dyDescent="0.2">
      <c r="A8" s="135" t="s">
        <v>207</v>
      </c>
      <c r="B8" s="45" t="s">
        <v>180</v>
      </c>
      <c r="C8" s="45" t="s">
        <v>184</v>
      </c>
      <c r="D8" s="45" t="s">
        <v>208</v>
      </c>
      <c r="E8" s="45" t="s">
        <v>59</v>
      </c>
    </row>
    <row r="9" spans="1:5" x14ac:dyDescent="0.2">
      <c r="A9" s="43" t="s">
        <v>205</v>
      </c>
      <c r="B9">
        <v>4</v>
      </c>
      <c r="C9">
        <v>1</v>
      </c>
      <c r="D9">
        <v>0</v>
      </c>
      <c r="E9" s="43">
        <f>SUM(B9:D9)</f>
        <v>5</v>
      </c>
    </row>
    <row r="10" spans="1:5" x14ac:dyDescent="0.2">
      <c r="A10" s="43" t="s">
        <v>165</v>
      </c>
      <c r="B10">
        <v>0</v>
      </c>
      <c r="C10">
        <v>0</v>
      </c>
      <c r="D10">
        <v>0</v>
      </c>
      <c r="E10" s="43">
        <f t="shared" ref="E10:E12" si="2">SUM(B10:D10)</f>
        <v>0</v>
      </c>
    </row>
    <row r="11" spans="1:5" x14ac:dyDescent="0.2">
      <c r="A11" s="43" t="s">
        <v>118</v>
      </c>
      <c r="B11">
        <v>0</v>
      </c>
      <c r="C11">
        <v>0</v>
      </c>
      <c r="D11">
        <v>0</v>
      </c>
      <c r="E11" s="43">
        <f t="shared" si="2"/>
        <v>0</v>
      </c>
    </row>
    <row r="12" spans="1:5" x14ac:dyDescent="0.2">
      <c r="A12" s="43" t="s">
        <v>186</v>
      </c>
      <c r="B12">
        <v>0</v>
      </c>
      <c r="C12">
        <v>1</v>
      </c>
      <c r="D12">
        <v>0</v>
      </c>
      <c r="E12" s="43">
        <f t="shared" si="2"/>
        <v>1</v>
      </c>
    </row>
    <row r="13" spans="1:5" x14ac:dyDescent="0.2">
      <c r="B13" s="43">
        <f>SUM(B9:B12)</f>
        <v>4</v>
      </c>
      <c r="C13" s="43">
        <f t="shared" ref="C13:E13" si="3">SUM(C9:C12)</f>
        <v>2</v>
      </c>
      <c r="D13" s="43">
        <f t="shared" si="3"/>
        <v>0</v>
      </c>
      <c r="E13" s="43">
        <f t="shared" si="3"/>
        <v>6</v>
      </c>
    </row>
    <row r="14" spans="1:5" x14ac:dyDescent="0.2">
      <c r="A14" s="130" t="s">
        <v>206</v>
      </c>
    </row>
    <row r="15" spans="1:5" x14ac:dyDescent="0.2">
      <c r="B15" t="s">
        <v>56</v>
      </c>
      <c r="C15" t="s">
        <v>57</v>
      </c>
      <c r="D15" t="s">
        <v>58</v>
      </c>
      <c r="E15" t="s">
        <v>59</v>
      </c>
    </row>
    <row r="16" spans="1:5" x14ac:dyDescent="0.2">
      <c r="A16" s="44" t="s">
        <v>60</v>
      </c>
      <c r="B16">
        <v>2</v>
      </c>
      <c r="C16">
        <v>3</v>
      </c>
      <c r="D16">
        <v>2</v>
      </c>
      <c r="E16" s="43">
        <f>SUM(B16:D16)</f>
        <v>7</v>
      </c>
    </row>
    <row r="17" spans="1:30" x14ac:dyDescent="0.2">
      <c r="A17" s="44" t="s">
        <v>61</v>
      </c>
      <c r="B17">
        <v>0</v>
      </c>
      <c r="C17">
        <v>1</v>
      </c>
      <c r="D17">
        <v>1</v>
      </c>
      <c r="E17" s="43">
        <f t="shared" ref="E17:E22" si="4">SUM(B17:D17)</f>
        <v>2</v>
      </c>
    </row>
    <row r="18" spans="1:30" x14ac:dyDescent="0.2">
      <c r="A18" s="44" t="s">
        <v>52</v>
      </c>
      <c r="B18">
        <v>0</v>
      </c>
      <c r="C18">
        <v>1</v>
      </c>
      <c r="D18">
        <v>1</v>
      </c>
      <c r="E18" s="43">
        <f t="shared" si="4"/>
        <v>2</v>
      </c>
    </row>
    <row r="19" spans="1:30" x14ac:dyDescent="0.2">
      <c r="A19" s="44" t="s">
        <v>62</v>
      </c>
      <c r="B19">
        <v>0</v>
      </c>
      <c r="C19">
        <v>0</v>
      </c>
      <c r="D19">
        <v>0</v>
      </c>
      <c r="E19" s="43">
        <f t="shared" si="4"/>
        <v>0</v>
      </c>
    </row>
    <row r="20" spans="1:30" x14ac:dyDescent="0.2">
      <c r="A20" s="44" t="s">
        <v>63</v>
      </c>
      <c r="B20">
        <v>0</v>
      </c>
      <c r="C20">
        <v>1</v>
      </c>
      <c r="D20">
        <v>0</v>
      </c>
      <c r="E20" s="43">
        <f t="shared" si="4"/>
        <v>1</v>
      </c>
    </row>
    <row r="21" spans="1:30" x14ac:dyDescent="0.2">
      <c r="A21" s="43" t="s">
        <v>65</v>
      </c>
      <c r="B21">
        <v>1</v>
      </c>
      <c r="C21">
        <v>5</v>
      </c>
      <c r="D21">
        <v>0</v>
      </c>
      <c r="E21" s="43">
        <f t="shared" si="4"/>
        <v>6</v>
      </c>
      <c r="J21" s="43" t="s">
        <v>209</v>
      </c>
      <c r="X21" s="130" t="s">
        <v>206</v>
      </c>
    </row>
    <row r="22" spans="1:30" x14ac:dyDescent="0.2">
      <c r="A22" s="43" t="s">
        <v>189</v>
      </c>
      <c r="B22">
        <v>1</v>
      </c>
      <c r="C22">
        <v>3</v>
      </c>
      <c r="D22">
        <v>0</v>
      </c>
      <c r="E22" s="43">
        <f t="shared" si="4"/>
        <v>4</v>
      </c>
      <c r="K22" s="47">
        <v>44105</v>
      </c>
      <c r="L22" s="47">
        <v>44136</v>
      </c>
      <c r="M22" s="47">
        <v>44166</v>
      </c>
      <c r="N22" s="47">
        <v>44197</v>
      </c>
      <c r="O22" s="47">
        <v>44228</v>
      </c>
      <c r="P22" s="47">
        <v>44256</v>
      </c>
      <c r="Y22" s="47">
        <v>44105</v>
      </c>
      <c r="Z22" s="47">
        <v>44136</v>
      </c>
      <c r="AA22" s="47">
        <v>44166</v>
      </c>
      <c r="AB22" s="47">
        <v>44197</v>
      </c>
      <c r="AC22" s="47">
        <v>44228</v>
      </c>
      <c r="AD22" s="47">
        <v>44256</v>
      </c>
    </row>
    <row r="23" spans="1:30" x14ac:dyDescent="0.2">
      <c r="A23" s="43" t="s">
        <v>64</v>
      </c>
      <c r="B23" s="43">
        <f>SUM(B16:B22)</f>
        <v>4</v>
      </c>
      <c r="C23" s="43">
        <f>SUM(C16:C22)</f>
        <v>14</v>
      </c>
      <c r="D23" s="43">
        <f>SUM(D16:D22)</f>
        <v>4</v>
      </c>
      <c r="E23" s="43">
        <f>SUM(E16:E22)</f>
        <v>22</v>
      </c>
      <c r="J23" s="43" t="s">
        <v>205</v>
      </c>
      <c r="K23">
        <v>5</v>
      </c>
      <c r="L23">
        <v>5</v>
      </c>
      <c r="M23">
        <v>6</v>
      </c>
      <c r="X23" t="s">
        <v>56</v>
      </c>
      <c r="Y23">
        <v>6</v>
      </c>
      <c r="Z23">
        <v>3</v>
      </c>
      <c r="AA23">
        <v>4</v>
      </c>
    </row>
    <row r="24" spans="1:30" x14ac:dyDescent="0.2">
      <c r="J24" s="43" t="s">
        <v>165</v>
      </c>
      <c r="K24">
        <v>12</v>
      </c>
      <c r="L24">
        <v>11</v>
      </c>
      <c r="M24">
        <v>11</v>
      </c>
      <c r="X24" t="s">
        <v>57</v>
      </c>
      <c r="Y24">
        <v>15</v>
      </c>
      <c r="Z24">
        <v>14</v>
      </c>
      <c r="AA24">
        <v>14</v>
      </c>
    </row>
    <row r="25" spans="1:30" x14ac:dyDescent="0.2">
      <c r="J25" s="43" t="s">
        <v>118</v>
      </c>
      <c r="K25">
        <v>6</v>
      </c>
      <c r="L25">
        <v>4</v>
      </c>
      <c r="M25">
        <v>5</v>
      </c>
      <c r="X25" t="s">
        <v>58</v>
      </c>
      <c r="Y25">
        <v>3</v>
      </c>
      <c r="Z25">
        <v>3</v>
      </c>
      <c r="AA25">
        <v>4</v>
      </c>
    </row>
    <row r="27" spans="1:30" x14ac:dyDescent="0.2">
      <c r="A27" s="135" t="s">
        <v>207</v>
      </c>
    </row>
    <row r="28" spans="1:30" x14ac:dyDescent="0.2">
      <c r="B28" t="s">
        <v>56</v>
      </c>
      <c r="C28" t="s">
        <v>57</v>
      </c>
      <c r="D28" t="s">
        <v>58</v>
      </c>
      <c r="E28" t="s">
        <v>59</v>
      </c>
    </row>
    <row r="29" spans="1:30" x14ac:dyDescent="0.2">
      <c r="A29" s="44" t="s">
        <v>60</v>
      </c>
      <c r="B29">
        <v>1</v>
      </c>
      <c r="C29">
        <v>1</v>
      </c>
      <c r="D29">
        <v>0</v>
      </c>
      <c r="E29" s="43">
        <f t="shared" ref="E29:E35" si="5">SUM(B29:D29)</f>
        <v>2</v>
      </c>
      <c r="X29" s="47"/>
    </row>
    <row r="30" spans="1:30" x14ac:dyDescent="0.2">
      <c r="A30" s="44" t="s">
        <v>61</v>
      </c>
      <c r="B30">
        <v>3</v>
      </c>
      <c r="C30" s="45">
        <v>0</v>
      </c>
      <c r="D30">
        <v>0</v>
      </c>
      <c r="E30" s="43">
        <f t="shared" si="5"/>
        <v>3</v>
      </c>
      <c r="X30" s="47"/>
    </row>
    <row r="31" spans="1:30" x14ac:dyDescent="0.2">
      <c r="A31" s="44" t="s">
        <v>52</v>
      </c>
      <c r="B31">
        <v>0</v>
      </c>
      <c r="C31">
        <v>1</v>
      </c>
      <c r="D31">
        <v>0</v>
      </c>
      <c r="E31" s="43">
        <f t="shared" si="5"/>
        <v>1</v>
      </c>
      <c r="X31" s="47"/>
    </row>
    <row r="32" spans="1:30" x14ac:dyDescent="0.2">
      <c r="A32" s="44" t="s">
        <v>62</v>
      </c>
      <c r="B32">
        <v>0</v>
      </c>
      <c r="C32">
        <v>0</v>
      </c>
      <c r="D32">
        <v>0</v>
      </c>
      <c r="E32" s="43">
        <f t="shared" si="5"/>
        <v>0</v>
      </c>
      <c r="X32" s="47"/>
    </row>
    <row r="33" spans="1:30" x14ac:dyDescent="0.2">
      <c r="A33" s="44" t="s">
        <v>63</v>
      </c>
      <c r="B33">
        <v>0</v>
      </c>
      <c r="C33">
        <v>0</v>
      </c>
      <c r="D33">
        <v>0</v>
      </c>
      <c r="E33" s="43">
        <f t="shared" si="5"/>
        <v>0</v>
      </c>
      <c r="X33" s="47"/>
    </row>
    <row r="34" spans="1:30" x14ac:dyDescent="0.2">
      <c r="A34" s="43" t="s">
        <v>65</v>
      </c>
      <c r="B34">
        <v>0</v>
      </c>
      <c r="C34">
        <v>0</v>
      </c>
      <c r="D34">
        <v>0</v>
      </c>
      <c r="E34" s="43">
        <f t="shared" si="5"/>
        <v>0</v>
      </c>
      <c r="X34" s="47"/>
    </row>
    <row r="35" spans="1:30" x14ac:dyDescent="0.2">
      <c r="A35" s="43" t="s">
        <v>189</v>
      </c>
      <c r="B35">
        <v>0</v>
      </c>
      <c r="C35">
        <v>0</v>
      </c>
      <c r="D35">
        <v>0</v>
      </c>
      <c r="E35" s="43">
        <f t="shared" si="5"/>
        <v>0</v>
      </c>
      <c r="X35" s="47"/>
    </row>
    <row r="36" spans="1:30" x14ac:dyDescent="0.2">
      <c r="A36" s="43"/>
      <c r="B36" s="43"/>
      <c r="C36" s="43"/>
      <c r="D36" s="43"/>
      <c r="E36" s="43"/>
      <c r="X36" s="47"/>
    </row>
    <row r="39" spans="1:30" x14ac:dyDescent="0.2">
      <c r="A39" s="130" t="s">
        <v>226</v>
      </c>
      <c r="B39" s="45" t="s">
        <v>205</v>
      </c>
      <c r="C39" s="45" t="s">
        <v>165</v>
      </c>
      <c r="D39" s="45" t="s">
        <v>118</v>
      </c>
    </row>
    <row r="40" spans="1:30" x14ac:dyDescent="0.2">
      <c r="A40" s="45" t="s">
        <v>56</v>
      </c>
      <c r="B40">
        <v>1</v>
      </c>
      <c r="C40">
        <v>2</v>
      </c>
      <c r="D40">
        <v>1</v>
      </c>
      <c r="E40" s="43">
        <f>SUM(B40:D40)</f>
        <v>4</v>
      </c>
    </row>
    <row r="41" spans="1:30" x14ac:dyDescent="0.2">
      <c r="A41" s="45" t="s">
        <v>57</v>
      </c>
      <c r="B41">
        <v>3</v>
      </c>
      <c r="C41">
        <v>8</v>
      </c>
      <c r="D41">
        <v>3</v>
      </c>
      <c r="E41" s="43">
        <f>SUM(B41:D41)</f>
        <v>14</v>
      </c>
    </row>
    <row r="42" spans="1:30" x14ac:dyDescent="0.2">
      <c r="A42" s="45" t="s">
        <v>58</v>
      </c>
      <c r="B42">
        <v>2</v>
      </c>
      <c r="C42">
        <v>1</v>
      </c>
      <c r="D42">
        <v>1</v>
      </c>
      <c r="E42" s="43">
        <f>SUM(B42:D42)</f>
        <v>4</v>
      </c>
    </row>
    <row r="43" spans="1:30" x14ac:dyDescent="0.2">
      <c r="E43" s="43">
        <f>SUM(E40:E42)</f>
        <v>22</v>
      </c>
    </row>
    <row r="46" spans="1:30" x14ac:dyDescent="0.2">
      <c r="X46" s="129" t="s">
        <v>207</v>
      </c>
    </row>
    <row r="47" spans="1:30" x14ac:dyDescent="0.2">
      <c r="Y47" s="47">
        <v>44105</v>
      </c>
      <c r="Z47" s="47">
        <v>44136</v>
      </c>
      <c r="AA47" s="47">
        <v>44166</v>
      </c>
      <c r="AB47" s="47">
        <v>44197</v>
      </c>
      <c r="AC47" s="47">
        <v>44228</v>
      </c>
      <c r="AD47" s="47">
        <v>44256</v>
      </c>
    </row>
    <row r="48" spans="1:30" x14ac:dyDescent="0.2">
      <c r="X48" t="s">
        <v>56</v>
      </c>
      <c r="Y48">
        <v>2</v>
      </c>
      <c r="Z48">
        <v>3</v>
      </c>
      <c r="AA48">
        <v>4</v>
      </c>
    </row>
    <row r="49" spans="24:27" x14ac:dyDescent="0.2">
      <c r="X49" t="s">
        <v>57</v>
      </c>
      <c r="Y49">
        <v>2</v>
      </c>
      <c r="Z49">
        <v>2</v>
      </c>
      <c r="AA49">
        <v>2</v>
      </c>
    </row>
    <row r="50" spans="24:27" x14ac:dyDescent="0.2">
      <c r="X50" t="s">
        <v>58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X25"/>
  <sheetViews>
    <sheetView zoomScale="90" zoomScaleNormal="90" workbookViewId="0">
      <selection activeCell="L35" sqref="L35"/>
    </sheetView>
  </sheetViews>
  <sheetFormatPr defaultRowHeight="12.75" x14ac:dyDescent="0.2"/>
  <cols>
    <col min="1" max="1" width="2.28515625" customWidth="1"/>
    <col min="2" max="2" width="14.7109375" bestFit="1" customWidth="1"/>
  </cols>
  <sheetData>
    <row r="2" spans="2:23" x14ac:dyDescent="0.2">
      <c r="B2" s="44"/>
      <c r="C2" s="44" t="s">
        <v>56</v>
      </c>
      <c r="D2" s="44" t="s">
        <v>57</v>
      </c>
      <c r="E2" s="44" t="s">
        <v>58</v>
      </c>
      <c r="F2" s="44" t="s">
        <v>59</v>
      </c>
    </row>
    <row r="3" spans="2:23" x14ac:dyDescent="0.2">
      <c r="B3" s="44" t="s">
        <v>60</v>
      </c>
      <c r="C3">
        <v>4</v>
      </c>
      <c r="D3">
        <v>1</v>
      </c>
      <c r="E3">
        <v>0</v>
      </c>
      <c r="F3" s="43">
        <f>SUM(C3:E3)</f>
        <v>5</v>
      </c>
      <c r="W3" s="45" t="s">
        <v>56</v>
      </c>
    </row>
    <row r="4" spans="2:23" x14ac:dyDescent="0.2">
      <c r="B4" s="44" t="s">
        <v>61</v>
      </c>
      <c r="C4">
        <v>0</v>
      </c>
      <c r="D4">
        <v>14</v>
      </c>
      <c r="E4">
        <v>1</v>
      </c>
      <c r="F4" s="43">
        <f t="shared" ref="F4:F8" si="0">SUM(C4:E4)</f>
        <v>15</v>
      </c>
      <c r="W4" s="45" t="s">
        <v>57</v>
      </c>
    </row>
    <row r="5" spans="2:23" x14ac:dyDescent="0.2">
      <c r="B5" s="44" t="s">
        <v>52</v>
      </c>
      <c r="C5">
        <v>0</v>
      </c>
      <c r="D5">
        <v>3</v>
      </c>
      <c r="E5">
        <v>1</v>
      </c>
      <c r="F5" s="43">
        <f t="shared" si="0"/>
        <v>4</v>
      </c>
      <c r="W5" s="45" t="s">
        <v>58</v>
      </c>
    </row>
    <row r="6" spans="2:23" x14ac:dyDescent="0.2">
      <c r="B6" s="44" t="s">
        <v>62</v>
      </c>
      <c r="C6">
        <v>0</v>
      </c>
      <c r="D6">
        <v>4</v>
      </c>
      <c r="E6">
        <v>0</v>
      </c>
      <c r="F6" s="43">
        <f t="shared" si="0"/>
        <v>4</v>
      </c>
    </row>
    <row r="7" spans="2:23" x14ac:dyDescent="0.2">
      <c r="B7" s="44" t="s">
        <v>63</v>
      </c>
      <c r="C7">
        <v>0</v>
      </c>
      <c r="D7">
        <v>4</v>
      </c>
      <c r="E7">
        <v>2</v>
      </c>
      <c r="F7" s="43">
        <f t="shared" si="0"/>
        <v>6</v>
      </c>
    </row>
    <row r="8" spans="2:23" x14ac:dyDescent="0.2">
      <c r="B8" s="43" t="s">
        <v>65</v>
      </c>
      <c r="C8">
        <v>1</v>
      </c>
      <c r="D8">
        <v>3</v>
      </c>
      <c r="E8">
        <v>0</v>
      </c>
      <c r="F8">
        <f t="shared" si="0"/>
        <v>4</v>
      </c>
    </row>
    <row r="9" spans="2:23" x14ac:dyDescent="0.2">
      <c r="B9" s="43" t="s">
        <v>64</v>
      </c>
      <c r="C9" s="43">
        <f>SUM(C3:C8)</f>
        <v>5</v>
      </c>
      <c r="D9" s="43">
        <f>SUM(D3:D8)</f>
        <v>29</v>
      </c>
      <c r="E9" s="43">
        <f>SUM(E3:E8)</f>
        <v>4</v>
      </c>
      <c r="F9" s="43">
        <f>SUM(F3:F8)</f>
        <v>38</v>
      </c>
    </row>
    <row r="22" spans="8:24" x14ac:dyDescent="0.2">
      <c r="I22" s="46">
        <v>43466</v>
      </c>
      <c r="J22" s="46">
        <v>43497</v>
      </c>
      <c r="K22" s="46">
        <v>43525</v>
      </c>
      <c r="L22" s="46">
        <v>43556</v>
      </c>
      <c r="M22" s="47">
        <v>43586</v>
      </c>
      <c r="N22" s="47">
        <v>43617</v>
      </c>
      <c r="O22" s="47">
        <v>43647</v>
      </c>
      <c r="P22" s="47">
        <v>43678</v>
      </c>
      <c r="Q22" s="47">
        <v>43709</v>
      </c>
      <c r="R22" s="47">
        <v>43739</v>
      </c>
      <c r="S22" s="47">
        <v>43770</v>
      </c>
      <c r="T22" s="47">
        <v>43800</v>
      </c>
      <c r="U22" s="47">
        <v>43831</v>
      </c>
      <c r="V22" s="47">
        <v>43862</v>
      </c>
      <c r="W22" s="47">
        <v>43891</v>
      </c>
      <c r="X22" s="47">
        <v>43922</v>
      </c>
    </row>
    <row r="23" spans="8:24" x14ac:dyDescent="0.2">
      <c r="H23" s="43" t="s">
        <v>56</v>
      </c>
      <c r="I23">
        <v>6</v>
      </c>
      <c r="J23">
        <v>6</v>
      </c>
      <c r="K23">
        <v>6</v>
      </c>
      <c r="L23">
        <v>5</v>
      </c>
      <c r="M23">
        <v>5</v>
      </c>
      <c r="N23">
        <v>7</v>
      </c>
      <c r="O23">
        <v>7</v>
      </c>
      <c r="P23">
        <v>9</v>
      </c>
      <c r="Q23">
        <v>9</v>
      </c>
      <c r="R23">
        <v>8</v>
      </c>
      <c r="S23">
        <v>8</v>
      </c>
      <c r="T23">
        <v>8</v>
      </c>
      <c r="U23">
        <v>10</v>
      </c>
      <c r="V23">
        <v>11</v>
      </c>
      <c r="W23">
        <v>9</v>
      </c>
      <c r="X23">
        <v>10</v>
      </c>
    </row>
    <row r="24" spans="8:24" x14ac:dyDescent="0.2">
      <c r="H24" s="43" t="s">
        <v>57</v>
      </c>
      <c r="I24">
        <v>19</v>
      </c>
      <c r="J24">
        <v>22</v>
      </c>
      <c r="K24">
        <v>25</v>
      </c>
      <c r="L24">
        <v>24</v>
      </c>
      <c r="M24">
        <v>24</v>
      </c>
      <c r="N24">
        <v>22</v>
      </c>
      <c r="O24">
        <v>22</v>
      </c>
      <c r="P24">
        <v>23</v>
      </c>
      <c r="Q24">
        <v>23</v>
      </c>
      <c r="R24">
        <v>23</v>
      </c>
      <c r="S24">
        <v>23</v>
      </c>
      <c r="T24">
        <v>23</v>
      </c>
      <c r="U24">
        <v>26</v>
      </c>
      <c r="V24">
        <v>27</v>
      </c>
      <c r="W24">
        <v>30</v>
      </c>
      <c r="X24">
        <v>29</v>
      </c>
    </row>
    <row r="25" spans="8:24" x14ac:dyDescent="0.2">
      <c r="H25" s="43" t="s">
        <v>58</v>
      </c>
      <c r="I25">
        <v>12</v>
      </c>
      <c r="J25">
        <v>12</v>
      </c>
      <c r="K25">
        <v>11</v>
      </c>
      <c r="L25">
        <v>11</v>
      </c>
      <c r="M25">
        <v>11</v>
      </c>
      <c r="N25">
        <v>11</v>
      </c>
      <c r="O25">
        <v>11</v>
      </c>
      <c r="P25">
        <v>11</v>
      </c>
      <c r="Q25">
        <v>12</v>
      </c>
      <c r="R25">
        <v>12</v>
      </c>
      <c r="S25">
        <v>12</v>
      </c>
      <c r="T25">
        <v>12</v>
      </c>
      <c r="U25">
        <v>7</v>
      </c>
      <c r="V25">
        <v>7</v>
      </c>
      <c r="W25">
        <v>4</v>
      </c>
      <c r="X25">
        <v>4</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BA0C8F47446E44A526AE119E2A249F" ma:contentTypeVersion="8" ma:contentTypeDescription="Create a new document." ma:contentTypeScope="" ma:versionID="e1108de377731bc184f46cb686128760">
  <xsd:schema xmlns:xsd="http://www.w3.org/2001/XMLSchema" xmlns:xs="http://www.w3.org/2001/XMLSchema" xmlns:p="http://schemas.microsoft.com/office/2006/metadata/properties" xmlns:ns3="d4b55285-8a31-465e-a92e-c579eab8713d" targetNamespace="http://schemas.microsoft.com/office/2006/metadata/properties" ma:root="true" ma:fieldsID="27460bde0ad1543476d4ca7ea8ffe214" ns3:_="">
    <xsd:import namespace="d4b55285-8a31-465e-a92e-c579eab8713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55285-8a31-465e-a92e-c579eab871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903FAF-C0D5-4697-9074-0293C4248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55285-8a31-465e-a92e-c579eab871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1E4168-FAAA-468B-9CB2-1B644219F5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4b55285-8a31-465e-a92e-c579eab8713d"/>
    <ds:schemaRef ds:uri="http://www.w3.org/XML/1998/namespace"/>
    <ds:schemaRef ds:uri="http://purl.org/dc/dcmitype/"/>
  </ds:schemaRefs>
</ds:datastoreItem>
</file>

<file path=customXml/itemProps3.xml><?xml version="1.0" encoding="utf-8"?>
<ds:datastoreItem xmlns:ds="http://schemas.openxmlformats.org/officeDocument/2006/customXml" ds:itemID="{7A5AB484-0C6F-41F7-AC9F-109FF68EF8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Overview </vt:lpstr>
      <vt:lpstr>CURRENT ISSUES</vt:lpstr>
      <vt:lpstr>OPEN RISKS</vt:lpstr>
      <vt:lpstr>Blank</vt:lpstr>
      <vt:lpstr>Project RAG rating</vt:lpstr>
      <vt:lpstr>Risk Matrix</vt:lpstr>
      <vt:lpstr>Summary analysis </vt:lpstr>
      <vt:lpstr>Risk Analysis</vt:lpstr>
      <vt:lpstr>Blank!Bottom1</vt:lpstr>
      <vt:lpstr>Blank!OverallRisk</vt:lpstr>
      <vt:lpstr>'OPEN RISKS'!OverallRisk</vt:lpstr>
      <vt:lpstr>Blank!Print_Area</vt:lpstr>
      <vt:lpstr>'OPEN RISKS'!Print_Area</vt:lpstr>
      <vt:lpstr>Blank!Print_Titles</vt:lpstr>
      <vt:lpstr>'CURRENT ISSUES'!Print_Titles</vt:lpstr>
      <vt:lpstr>'OPEN RISKS'!Print_Titles</vt:lpstr>
    </vt:vector>
  </TitlesOfParts>
  <Company>Staffordshire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Nicholls, David (D,L&amp;T)</dc:creator>
  <cp:lastModifiedBy>Palphreyman, Sharon (Corporate)</cp:lastModifiedBy>
  <cp:lastPrinted>2020-11-09T12:42:55Z</cp:lastPrinted>
  <dcterms:created xsi:type="dcterms:W3CDTF">2016-01-04T13:50:25Z</dcterms:created>
  <dcterms:modified xsi:type="dcterms:W3CDTF">2021-01-25T14:03:02Z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0x010100AEBA0C8F47446E44A526AE119E2A249F</vt:lpwstr>
  </property>
</Properties>
</file>