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24226"/>
  <mc:AlternateContent xmlns:mc="http://schemas.openxmlformats.org/markup-compatibility/2006">
    <mc:Choice Requires="x15">
      <x15ac:absPath xmlns:x15ac="http://schemas.microsoft.com/office/spreadsheetml/2010/11/ac" url="H:\00001 SSLEP\Audit and Finance mtgs\2020.09.10\"/>
    </mc:Choice>
  </mc:AlternateContent>
  <xr:revisionPtr revIDLastSave="0" documentId="8_{3A216C80-191A-492D-94E2-CC736BEE6492}" xr6:coauthVersionLast="45" xr6:coauthVersionMax="45" xr10:uidLastSave="{00000000-0000-0000-0000-000000000000}"/>
  <bookViews>
    <workbookView xWindow="-120" yWindow="-120" windowWidth="29040" windowHeight="15840" firstSheet="1" activeTab="3" xr2:uid="{00000000-000D-0000-FFFF-FFFF00000000}"/>
  </bookViews>
  <sheets>
    <sheet name="Overview " sheetId="17" state="hidden" r:id="rId1"/>
    <sheet name="CURRENT ISSUES" sheetId="20" r:id="rId2"/>
    <sheet name="RESOLVED ISSUES" sheetId="21" r:id="rId3"/>
    <sheet name="OPEN RISKS" sheetId="10" r:id="rId4"/>
    <sheet name="CLOSED RISKS" sheetId="19" r:id="rId5"/>
    <sheet name="Blank" sheetId="7" state="hidden" r:id="rId6"/>
    <sheet name="Project RAG rating" sheetId="18" state="hidden" r:id="rId7"/>
    <sheet name="Risk Matrix" sheetId="2" r:id="rId8"/>
    <sheet name="Risk Analysis" sheetId="11"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5" hidden="1">Blank!$B$6:$W$23</definedName>
    <definedName name="_xlnm._FilterDatabase" localSheetId="1" hidden="1">'CURRENT ISSUES'!$A$4:$O$7</definedName>
    <definedName name="_xlnm._FilterDatabase" localSheetId="3" hidden="1">'OPEN RISKS'!$C$6:$Z$29</definedName>
    <definedName name="_xlnm._FilterDatabase" localSheetId="2" hidden="1">'RESOLVED ISSUES'!$A$2:$N$2</definedName>
    <definedName name="Areas">#REF!</definedName>
    <definedName name="Bottom1" localSheetId="5">Blank!$B$24</definedName>
    <definedName name="Bottom1" localSheetId="3">'OPEN RISKS'!#REF!</definedName>
    <definedName name="Bottom1" localSheetId="6">#REF!</definedName>
    <definedName name="Bottom1">#REF!</definedName>
    <definedName name="FinancialImpact" localSheetId="5">Blank!#REF!</definedName>
    <definedName name="FinancialImpact" localSheetId="3">'OPEN RISKS'!#REF!</definedName>
    <definedName name="FinancialImpact" localSheetId="6">#REF!</definedName>
    <definedName name="FinancialImpact">#REF!</definedName>
    <definedName name="Newrow1" localSheetId="5">Blank!#REF!</definedName>
    <definedName name="Newrow1" localSheetId="3">'OPEN RISKS'!#REF!</definedName>
    <definedName name="Newrow1" localSheetId="6">#REF!</definedName>
    <definedName name="Newrow1">#REF!</definedName>
    <definedName name="OverallRisk" localSheetId="5">Blank!$L$6:$L$24</definedName>
    <definedName name="OverallRisk" localSheetId="3">'OPEN RISKS'!$O$6:$O$17</definedName>
    <definedName name="OverallRisk" localSheetId="6">#REF!</definedName>
    <definedName name="OverallRisk">#REF!</definedName>
    <definedName name="_xlnm.Print_Area" localSheetId="5">Blank!$B$1:$W$24</definedName>
    <definedName name="_xlnm.Print_Area" localSheetId="3">'OPEN RISKS'!$C$1:$Z$17</definedName>
    <definedName name="_xlnm.Print_Titles" localSheetId="5">Blank!$1:$6</definedName>
    <definedName name="_xlnm.Print_Titles" localSheetId="1">'CURRENT ISSUES'!$4:$4</definedName>
    <definedName name="_xlnm.Print_Titles" localSheetId="3">'OPEN RISKS'!$1:$6</definedName>
    <definedName name="ProbableImpact" localSheetId="5">Blank!#REF!</definedName>
    <definedName name="ProbableImpact" localSheetId="3">'OPEN RISKS'!#REF!</definedName>
    <definedName name="ProbableImpact" localSheetId="6">#REF!</definedName>
    <definedName name="ProbableImpact">#REF!</definedName>
    <definedName name="Resource">#REF!</definedName>
    <definedName name="Status">#REF!</definedName>
    <definedName name="Z_1BB52E66_BC53_4342_99B5_F93A811AA66E_.wvu.FilterData" localSheetId="1" hidden="1">'CURRENT ISSUES'!$A$4:$O$4</definedName>
    <definedName name="Z_1BB52E66_BC53_4342_99B5_F93A811AA66E_.wvu.PrintArea" localSheetId="1" hidden="1">'CURRENT ISSUES'!$A$1:$O$4</definedName>
    <definedName name="Z_1BB52E66_BC53_4342_99B5_F93A811AA66E_.wvu.PrintTitles" localSheetId="1" hidden="1">'CURRENT ISSUES'!$4:$4</definedName>
    <definedName name="Z_9E369971_9E74_455E_8F73_D903E6E30AE2_.wvu.FilterData" localSheetId="1" hidden="1">'CURRENT ISSUES'!$A$4:$O$4</definedName>
    <definedName name="Z_9E369971_9E74_455E_8F73_D903E6E30AE2_.wvu.PrintArea" localSheetId="1" hidden="1">'CURRENT ISSUES'!$A$1:$O$4</definedName>
    <definedName name="Z_9E369971_9E74_455E_8F73_D903E6E30AE2_.wvu.PrintTitles" localSheetId="1" hidden="1">'CURRENT ISSUES'!$4:$4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19" l="1"/>
  <c r="W54" i="19"/>
  <c r="O30" i="10" l="1"/>
  <c r="W31" i="10" l="1"/>
  <c r="O31" i="10"/>
  <c r="O27" i="10" l="1"/>
  <c r="O23" i="10"/>
  <c r="O15" i="19" l="1"/>
  <c r="W15" i="19"/>
  <c r="O13" i="10" l="1"/>
  <c r="O8" i="19"/>
  <c r="W8" i="19"/>
  <c r="W27" i="19"/>
  <c r="O27" i="19"/>
  <c r="W25" i="19"/>
  <c r="O25" i="19"/>
  <c r="W24" i="19"/>
  <c r="O24" i="19"/>
  <c r="W23" i="19"/>
  <c r="O23" i="19"/>
  <c r="O26" i="19"/>
  <c r="W26" i="19"/>
  <c r="W34" i="19" l="1"/>
  <c r="O34" i="19"/>
  <c r="O21" i="19" l="1"/>
  <c r="W21" i="19"/>
  <c r="O53" i="19" l="1"/>
  <c r="W53" i="19"/>
  <c r="W52" i="19" l="1"/>
  <c r="O52" i="19"/>
  <c r="W51" i="19"/>
  <c r="O51" i="19"/>
  <c r="W50" i="19"/>
  <c r="O50" i="19"/>
  <c r="W49" i="19"/>
  <c r="O49" i="19"/>
  <c r="W48" i="19"/>
  <c r="O48" i="19"/>
  <c r="W47" i="19"/>
  <c r="O47" i="19"/>
  <c r="W46" i="19"/>
  <c r="O46" i="19"/>
  <c r="W45" i="19"/>
  <c r="O45" i="19"/>
  <c r="W44" i="19"/>
  <c r="O44" i="19"/>
  <c r="W43" i="19"/>
  <c r="O43" i="19"/>
  <c r="W42" i="19"/>
  <c r="O42" i="19"/>
  <c r="W41" i="19"/>
  <c r="O41" i="19"/>
  <c r="W40" i="19"/>
  <c r="O40" i="19"/>
  <c r="W39" i="19"/>
  <c r="O39" i="19"/>
  <c r="W38" i="19"/>
  <c r="O38" i="19"/>
  <c r="W37" i="19"/>
  <c r="O37" i="19"/>
  <c r="W36" i="19"/>
  <c r="O36" i="19"/>
  <c r="W29" i="10" l="1"/>
  <c r="O29" i="10"/>
  <c r="W14" i="10"/>
  <c r="O14" i="10"/>
  <c r="O22" i="10"/>
  <c r="W21" i="10"/>
  <c r="O21" i="10"/>
  <c r="W20" i="10"/>
  <c r="O20" i="10"/>
  <c r="W19" i="10"/>
  <c r="O19" i="10"/>
  <c r="W18" i="10"/>
  <c r="O18" i="10"/>
  <c r="W17" i="10"/>
  <c r="O17" i="10"/>
  <c r="W16" i="10"/>
  <c r="O16" i="10"/>
  <c r="W15" i="10"/>
  <c r="O15" i="10"/>
  <c r="O31" i="19"/>
  <c r="W31" i="19"/>
  <c r="W33" i="19"/>
  <c r="O29" i="19"/>
  <c r="W29" i="19"/>
  <c r="O22" i="19"/>
  <c r="W22" i="19"/>
  <c r="W17" i="19"/>
  <c r="O17" i="19"/>
  <c r="O9" i="19" l="1"/>
  <c r="O10" i="10"/>
  <c r="O11" i="10"/>
  <c r="O12" i="10"/>
  <c r="W13" i="19" l="1"/>
  <c r="O13" i="19"/>
  <c r="W11" i="19"/>
  <c r="O11" i="19"/>
  <c r="W9" i="10" l="1"/>
  <c r="O9" i="10"/>
  <c r="W8" i="10" l="1"/>
  <c r="O8" i="10"/>
  <c r="E9" i="11" l="1"/>
  <c r="F8" i="11"/>
  <c r="D9" i="11"/>
  <c r="C9" i="11"/>
  <c r="F4" i="11" l="1"/>
  <c r="F5" i="11"/>
  <c r="F6" i="11"/>
  <c r="F7" i="11"/>
  <c r="F3" i="11"/>
  <c r="F9" i="11" l="1"/>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alcChain>
</file>

<file path=xl/sharedStrings.xml><?xml version="1.0" encoding="utf-8"?>
<sst xmlns="http://schemas.openxmlformats.org/spreadsheetml/2006/main" count="1392" uniqueCount="640">
  <si>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</si>
  <si>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</si>
  <si>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</si>
  <si>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</si>
  <si>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</si>
  <si>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</si>
  <si>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</si>
  <si>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</si>
  <si>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</si>
  <si>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</si>
  <si>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</si>
  <si>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</si>
  <si>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</si>
  <si>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</si>
  <si>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</si>
  <si>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</si>
  <si>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</si>
  <si>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</si>
  <si>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</si>
  <si>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</si>
  <si>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</si>
  <si>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</si>
  <si>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</si>
  <si>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</si>
  <si>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</si>
  <si>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</si>
  <si>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</si>
  <si>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</si>
  <si>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</si>
  <si>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</si>
  <si>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</si>
  <si>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</si>
  <si>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</si>
  <si>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</si>
  <si>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</si>
  <si>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</si>
  <si>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</si>
  <si>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</si>
  <si>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</si>
  <si>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</si>
  <si>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</si>
  <si>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</si>
  <si>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</si>
  <si>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</si>
  <si>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</si>
  <si>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</si>
  <si>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</si>
  <si>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</si>
  <si>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</si>
  <si>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</si>
  <si>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</si>
  <si>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</si>
  <si>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</si>
  <si>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</si>
  <si>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</si>
  <si>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</si>
  <si>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</si>
  <si>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</si>
  <si>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</si>
  <si>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</si>
  <si>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</si>
  <si>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</si>
  <si>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</si>
  <si>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</si>
  <si>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</si>
  <si>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</si>
  <si>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</si>
  <si>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</si>
  <si>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</si>
  <si>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</si>
  <si>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</si>
  <si>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</si>
  <si>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</si>
  <si>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</si>
  <si>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</si>
  <si>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</si>
  <si>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</si>
  <si>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</si>
  <si>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</si>
  <si>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</si>
  <si>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</si>
  <si>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</si>
  <si>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</si>
  <si>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</si>
  <si>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</si>
  <si>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</si>
  <si>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</si>
  <si>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</si>
  <si>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</si>
  <si>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</si>
  <si>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</si>
  <si>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</si>
  <si>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</si>
  <si>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</si>
  <si>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</si>
  <si>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</si>
  <si>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</si>
  <si>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</si>
  <si>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</si>
  <si>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</si>
  <si>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</si>
  <si>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</si>
  <si>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</si>
  <si>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</si>
  <si>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</si>
  <si>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Profile Finance Report tracker in place; 18/19 quarterly profile in place</t>
  </si>
  <si>
    <t>Quarterly grant spend profiling in place for all CDGD projects.
Early identification of current pipeline projects to alternatively fund from grant slippage</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</si>
  <si>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</si>
  <si>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</si>
  <si>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</si>
  <si>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</si>
  <si>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November 2018</t>
  </si>
  <si>
    <t>SSLEP Blank Risk Register</t>
  </si>
  <si>
    <t>GPF</t>
  </si>
  <si>
    <t>LA Accountable Body &amp; GPF Steering Group</t>
  </si>
  <si>
    <t>Loan repayment schedule included in GPF Funding Agreement together with explicit conditions stating the terms of the loan. Regular monitoring and close liaison with business applicant to identify any issues affecting the timely repayment of the loan</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</si>
  <si>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</si>
  <si>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</si>
  <si>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</si>
  <si>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</si>
  <si>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</si>
  <si>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</si>
  <si>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</si>
  <si>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</si>
  <si>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</si>
  <si>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</si>
  <si>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</si>
  <si>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</si>
  <si>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</si>
  <si>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</si>
  <si>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</si>
  <si>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</si>
  <si>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</si>
  <si>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</si>
  <si>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</si>
  <si>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</si>
  <si>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</si>
  <si>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</si>
  <si>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</si>
  <si>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</si>
  <si>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</si>
  <si>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</si>
  <si>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</si>
  <si>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</si>
  <si>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</si>
  <si>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</si>
  <si>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</si>
  <si>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</si>
  <si>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</si>
  <si>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</si>
  <si>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</si>
  <si>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</si>
  <si>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</si>
  <si>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</si>
  <si>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</si>
  <si>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</si>
  <si>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</si>
  <si>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</si>
  <si>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</si>
  <si>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</si>
  <si>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</si>
  <si>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</si>
  <si>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</si>
  <si>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</si>
  <si>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</si>
  <si>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</si>
  <si>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</si>
  <si>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</si>
  <si>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</si>
  <si>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</si>
  <si>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</si>
  <si>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</si>
  <si>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</si>
  <si>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</si>
  <si>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</si>
  <si>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</si>
  <si>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</si>
  <si>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</si>
  <si>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</si>
  <si>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</si>
  <si>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</si>
  <si>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</si>
  <si>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</si>
  <si>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</si>
  <si>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</si>
  <si>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</si>
  <si>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</si>
  <si>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</si>
  <si>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</si>
  <si>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 xml:space="preserve">Chair to maintain engagement with government on progress, most recently (15 February) in notifying govt of company formation which aligns with current LEP geography ie county boundaries.
Executive Board to discuss once geographies determined. </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</si>
  <si>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</si>
  <si>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</si>
  <si>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</si>
  <si>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</si>
  <si>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</si>
  <si>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</si>
  <si>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</si>
  <si>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</si>
  <si>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</si>
  <si>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</si>
  <si>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</si>
  <si>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</si>
  <si>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</si>
  <si>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</si>
  <si>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</si>
  <si>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13</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</si>
  <si>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</si>
  <si>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</si>
  <si>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</si>
  <si>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</si>
  <si>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</si>
  <si>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</si>
  <si>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</si>
  <si>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</si>
  <si>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</si>
  <si>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</si>
  <si>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 xml:space="preserve">An Outputs report/position statement and recommendations has been prepared for PAG 27/08/19, and is subsequently to be taken to Executive Board. 
(Review pipeline, open call). </t>
  </si>
  <si>
    <t>An Outputs report/position statement and recommendations has been prepared for PAG 27/08/19, and is subsequently to be taken to Executive Board on 19/09/19.
(Review pipeline, open call).</t>
  </si>
  <si>
    <t>Scheme of Delegation was signed on 18/7/2019</t>
  </si>
  <si>
    <t>Review redundancy annually.  Keep running total of VAT from 1/4/2019</t>
  </si>
  <si>
    <t>Key  "Red" rated risk level activities</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</si>
  <si>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</si>
  <si>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</si>
  <si>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</si>
  <si>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</si>
  <si>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</si>
  <si>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</si>
  <si>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</si>
  <si>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</si>
  <si>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</si>
  <si>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 xml:space="preserve">CDGD 21
</t>
  </si>
  <si>
    <t xml:space="preserve">CDGD 22
</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</si>
  <si>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</si>
  <si>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</si>
  <si>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</si>
  <si>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</si>
  <si>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</si>
  <si>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</si>
  <si>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</si>
  <si>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Deliverables</t>
  </si>
  <si>
    <t>Finances</t>
  </si>
  <si>
    <t>Reputation</t>
  </si>
  <si>
    <t>Lichfield Park</t>
  </si>
  <si>
    <t>AG</t>
  </si>
  <si>
    <t>Meaford</t>
  </si>
  <si>
    <t>Bericote Four Ashes</t>
  </si>
  <si>
    <t>Stafford Western Access Route</t>
  </si>
  <si>
    <t>A</t>
  </si>
  <si>
    <t>Etruria Valley</t>
  </si>
  <si>
    <t>AR</t>
  </si>
  <si>
    <t>LSTP (SoTCC &amp; SCC)</t>
  </si>
  <si>
    <t>Branston Locks</t>
  </si>
  <si>
    <t>Advanced Manufacturing Skills Hub - South Staffordshire College</t>
  </si>
  <si>
    <t>Advanced Manufacturing Skills Hub - Stafford College</t>
  </si>
  <si>
    <t>Advanced Manufacturing Skills Hub - JCB Academy</t>
  </si>
  <si>
    <t>Tamworth Enterprise Quarter</t>
  </si>
  <si>
    <t>G</t>
  </si>
  <si>
    <t>Leek Mill Heritage Quarter</t>
  </si>
  <si>
    <t>Rugeley Town Centre</t>
  </si>
  <si>
    <t>Friarsgate, Lichfield</t>
  </si>
  <si>
    <t>Economic Regeneration Programme</t>
  </si>
  <si>
    <t>ROF Featherstone</t>
  </si>
  <si>
    <t>Chatterley Valley West Site Access</t>
  </si>
  <si>
    <t>Redhill Business Park</t>
  </si>
  <si>
    <t>Keele Innovation Centre No.5 (IC5)</t>
  </si>
  <si>
    <t>I54 South Staffordshire Employment Site</t>
  </si>
  <si>
    <t>Lichfield Southern Bypass Phase 3</t>
  </si>
  <si>
    <t>Bericote Four Ashes Phase 2</t>
  </si>
  <si>
    <t>City East Link Road (formerly Hanley - Bentilee Link)</t>
  </si>
  <si>
    <t>Spode Works</t>
  </si>
  <si>
    <t>Keele Smart Innovation Hub</t>
  </si>
  <si>
    <t>Skills Capital Equipment Fund</t>
  </si>
  <si>
    <t>City Centre Access</t>
  </si>
  <si>
    <t>Churnet Works Small Business Units</t>
  </si>
  <si>
    <t>SME Expansion Support Programme</t>
  </si>
  <si>
    <t>Stoke-on-Trent Railway Station Power Upgrade</t>
  </si>
  <si>
    <t>Victoria Ground (Phase 2)</t>
  </si>
  <si>
    <t>Blythe Park Extension Infrastructure Project</t>
  </si>
  <si>
    <t>Stafford Gateway Strategic Land Acquisition</t>
  </si>
  <si>
    <t>Withdrawn</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</si>
  <si>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</si>
  <si>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</si>
  <si>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</si>
  <si>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</si>
  <si>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</si>
  <si>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</si>
  <si>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</si>
  <si>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</si>
  <si>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</si>
  <si>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</si>
  <si>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</si>
  <si>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</si>
  <si>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t>ROF Featherstone - Strategic Employment Site</t>
  </si>
  <si>
    <t>RAG Rating PREVIOUS quarter</t>
  </si>
  <si>
    <t>Change to overall risk level in Q3</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</si>
  <si>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</si>
  <si>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</si>
  <si>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2 business applicants have defaulted on their loan to date and the terms and consequences, including additional interest charged on the outstanding balance, were executed for both of the 2 projects of default. All GPF contracted schemes will be closely monitored to identify any potential default situations</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</si>
  <si>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</si>
  <si>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</si>
  <si>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</si>
  <si>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</si>
  <si>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</si>
  <si>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</si>
  <si>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</si>
  <si>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</si>
  <si>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</si>
  <si>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</si>
  <si>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</si>
  <si>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</si>
  <si>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</si>
  <si>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</si>
  <si>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</si>
  <si>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</si>
  <si>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</si>
  <si>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Note Government advice and mitigations.
Government process to mitigate against impact on the economy. Internally: apply remote working proactices and other government advice to ensure contimued working of secretariat
</t>
  </si>
  <si>
    <t xml:space="preserve">The Interim Partnership Manager is now taking the CEO post through job evaluation in order to set the appropriate salary.  Job evaluation takes 20 working day after which Union agreement is required and then a recruitment process 
</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</si>
  <si>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</si>
  <si>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</si>
  <si>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</si>
  <si>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 xml:space="preserve">Quarterly spend reporting to the Audit &amp; Finance Group and the LEP Executive Board to highlight potential scheme/project slippage risks against the current CDGD Delivery Programme
Funding from withdrawn schemes has been reallocated . 
Funding agreements for high risk schemes which are due to commence and complete in year 2020/21 include monitoring plans linked to financial penalties.
An additional  funding agreement has been contracted to mitigate against further slippage or failure. </t>
  </si>
  <si>
    <t>JC/SP/
LEP Chair</t>
  </si>
  <si>
    <t>Engage with BEIS - push for extension of timescales for spend
Lobby ministers
Engage with support groups such as LEP network</t>
  </si>
  <si>
    <t xml:space="preserve">Regular reviews are undertaken at SPMG.  Outcomes dashboard is produced to highlight any potential areas of concern at an early stage.
Open call prioritised on shovel ready schemes capable of delivering housing (and/or jobs) within LGF timescale.
Action to add on survey of Housing Approvals.
 Tightening of future funding agreements re timings and clawback will help to mitigate. Revised funding agreement drafted by Legal.
Close links are maintained with BEIS
</t>
  </si>
  <si>
    <t>Paper  taken to Board on 19/09/2019
Board requested that Notice letters are to be sent to lagging schemes, giving deadlines for position statements/progress reports; these have been brought to the Board Oct/Nov 2019
Quarterly ouput reporting is taken to Audit &amp; Finance Group, SPMG and Executive Board.  Forecasts are revised annually in Q1 - a deep dive into forecasting will take place April 2020</t>
  </si>
  <si>
    <t>Questions and issues have been escalated to BEIS, who are collating these in order to inform a response</t>
  </si>
  <si>
    <t>Strategic 7</t>
  </si>
  <si>
    <t xml:space="preserve">CDGD 25
</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</si>
  <si>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</si>
  <si>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LEP Geography Resolution</t>
  </si>
  <si>
    <t>RECRUITMENT OF CEO (interim in place currently)</t>
  </si>
  <si>
    <t>COVID 19 - impact resources /programme delivery / economy.</t>
  </si>
  <si>
    <t>Macroeconomic Impacts on Programmes
Brexit Implications / Recession / COVID Impacts.  Programmes could stall which would affect programmes not meeting its 2021 targets</t>
  </si>
  <si>
    <t>CDGD Programme slippage missing Mar 2021 deadline - LEP missing Growth Deal Objective and reputational damage impacting future funding</t>
  </si>
  <si>
    <t>4 schemes (2 very large) in programme may not spend grant allocation by Mar'21 deadline. Impacts output and loss of grant</t>
  </si>
  <si>
    <t>COVID 19 Coronavirus - impact on programme delivery; impact on schemes' ability to spend LGF grant within deadline if work is delayed or halted.</t>
  </si>
  <si>
    <t>SSLEP Programme Risk Management - April 2020</t>
  </si>
  <si>
    <t>RAG Rating Q4 19/20</t>
  </si>
  <si>
    <r>
      <t xml:space="preserve">PROJECT - overall RAG rating of scheme 
(updated quarterly to align with BEIS reporting)
</t>
    </r>
    <r>
      <rPr>
        <b/>
        <sz val="12"/>
        <color rgb="FFFF0000"/>
        <rFont val="Arial"/>
        <family val="2"/>
      </rPr>
      <t>NOTE: the full impact of Covid and government response re extending spend/delivery deadlines are not yet known and not reflected here</t>
    </r>
  </si>
  <si>
    <t>Nigel senior</t>
  </si>
  <si>
    <t xml:space="preserve">Plans to allocate remaining ESIF allocations for LEP areas through ERDF and ESF National Reserve Fund calls have now been put on hold in favour of re-orientating remaining funds to align with national priorities, as part of the EU's COVID-19 response package. For the UK this means that funds will target te three highest government priorities as part of their response to COVID-19, namely supporting the NHS, helping businesses and self employed and employment measures to help those in work retain their jobs. Whilst all of these measures are likely to benefit the SSLEP area, remaining priojects and programmes planned for the National Reserve Fund calls that don't feature in these three priorities are now unable to bid for ESIF Funding   </t>
  </si>
  <si>
    <t>Need to follow emerging guidance on re-orientation of ESIF funds and ensure government priorities benefit the SSLEP area</t>
  </si>
  <si>
    <t>TA Team</t>
  </si>
  <si>
    <t>Continue to monitor and advise via ESIF Committee and SSLEP Executive Board</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</si>
  <si>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</si>
  <si>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</si>
  <si>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</si>
  <si>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</si>
  <si>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</si>
  <si>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</si>
  <si>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</si>
  <si>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The LEP is continuing to strengthen its performance, through developing &amp; delivering a new Improvement Plan for 20/21.  The CEO recruitment and the development of the new Communications Plan are underway.  The Chair &amp; interim Partnership Manager contribute to recovery planning through weekly regional LEP meetings and feed into Network work directly and through the regional grouping. The SSLEP Covid Taskforce enables partners discussion &amp; coordination on recovery, renewal &amp; resilience work.</t>
  </si>
  <si>
    <t xml:space="preserve">In the light of the unprecedented Covid-19 crisis, its economic impacts and the requirement for an emergency package of support for business, the new Government must refocus to address new challenges through adoption of new policy positions, initiatives &amp; delivery mechanisms. Ministers are considering a range of new policy options. LEPs are vulnerable to the policy outcomes and this inability to move/lack of self-determination presents a unique risk for the company and limits the ability to plan for the future. </t>
  </si>
  <si>
    <t>The LEP is working with the LEP Network in articulating the added value from LEPs in supporting recovery planning, providing business expertise on how to remobilise supply chains and stimulate demand. Through its Annual Performance Review outcomes, SSLEP has verified its transformational improvements across governance, accountable systems &amp; processes and the capacity &amp; capability of its Board and Secretariat and, working together &amp; using strengths of all partners, can demonstrate our readiness to take on the current challenges and deliver economic recovery &amp; growth across SSLEP.</t>
  </si>
  <si>
    <t>ESIF 5</t>
  </si>
  <si>
    <r>
      <t xml:space="preserve">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has been held between SSLEP and GBSLEP &amp; WLEP Chairs on 19 February 2020 </t>
    </r>
    <r>
      <rPr>
        <sz val="10"/>
        <color rgb="FFFF0000"/>
        <rFont val="Arial"/>
        <family val="2"/>
      </rPr>
      <t>and resulted in a further letter send advising that local resolution was not possible. Ministerial response is now likely to be aligned with the publication of the Devolution White Paper however removal of overlaps continues to be govt policy.</t>
    </r>
  </si>
  <si>
    <r>
      <rPr>
        <sz val="10"/>
        <color rgb="FFFF0000"/>
        <rFont val="Arial"/>
        <family val="2"/>
      </rPr>
      <t>Job evaluation has been completed. The Chair &amp; CEO have undertaken investigations into the current market and preparations are underway to advertise the post.</t>
    </r>
    <r>
      <rPr>
        <sz val="10"/>
        <rFont val="Arial"/>
        <family val="2"/>
      </rPr>
      <t xml:space="preserve"> Approval to Consider potential to extend interim Partnership Manager contract or alternative arrangements in the event of delays in appointing CEO.</t>
    </r>
  </si>
  <si>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At LEP Board of 19 March 2020, the LIS Implementation Sub Groups were charged with identifying immediate, short &amp; medium term actions for inclusion in recovering planning. Data and intelligence is being gathered by the full range of LEP partners in order to ensure a detailed understanding of economic impacts are available in considering required actions.  </t>
  </si>
  <si>
    <r>
      <t xml:space="preserve">Jobs (5000) and Houses (10000)  CDGD target by Mar 2021 could be missed. Reputational damage impacting future funding.  </t>
    </r>
    <r>
      <rPr>
        <sz val="10"/>
        <color rgb="FFFF0000"/>
        <rFont val="Arial"/>
        <family val="2"/>
      </rPr>
      <t>Delays due to Covid increase this risk.</t>
    </r>
  </si>
  <si>
    <r>
      <t xml:space="preserve"> - Churnet Works has now withdrawn (21/08/19).
 - CCAP - Notice letter sent 27/09/19. Response letter received from SoTCC, (Exec Board agenda for 17/10/19) provided reassurance that spend/delivery targets could be met. Spend is due to recommence in Q4 19/20
 - CELR business case was  approved by Exec Board subject to T&amp;C's and Monitoring Plan including penalty milestones - these have been drafted . Funding agreement now signed
 - Etruria brought a report to Exec Board on 21/11/19.  All elements of the business case have been submitted to DfT - awaiting outcome of business appraisal by DfT.  
</t>
    </r>
    <r>
      <rPr>
        <sz val="10"/>
        <color rgb="FFFF0000"/>
        <rFont val="Arial"/>
        <family val="2"/>
      </rPr>
      <t xml:space="preserve"> - - Etruria Valley -  All elements of the business case have been APPROVED by DfT.  Funding agreement and monitoring plan is to be drawn up.   
The 2 very large schemes are now contracted or in contracting, but Covid makes delivery within timescale uncertain</t>
    </r>
  </si>
  <si>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</si>
  <si>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Comment added where RAG status has changed</t>
  </si>
  <si>
    <t xml:space="preserve">Claiming grant quarterly but no progress report provided since March 2019. </t>
  </si>
  <si>
    <t>These franchises have had programmes locked - they're checking if they are allowed to proceed with this</t>
  </si>
  <si>
    <t>Housing doing well but commercial side is not happening despite some interest</t>
  </si>
  <si>
    <t>Spend was to have recommenced in Q4 but programme appears to be further delayed.</t>
  </si>
  <si>
    <t>Approved by DfT but still needs to be contracted and delivered in a very tight timeframe.</t>
  </si>
  <si>
    <t>No progress. To be raised at SPMG</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</si>
  <si>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</si>
  <si>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</si>
  <si>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</si>
  <si>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</si>
  <si>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</si>
  <si>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Appropriate timely responses in the absence of clarity re impact and timing</t>
  </si>
  <si>
    <t>Recruitment of CEO – there is a risk that the CEO will not have been appointed before the Interim CEO completes his contract, or that there will not be enough time for an effective handover.</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</si>
  <si>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</si>
  <si>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</si>
  <si>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</si>
  <si>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</si>
  <si>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</si>
  <si>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</si>
  <si>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1. Build credibility - demonstrate delivery; show that the LEP is a valid investment proposal.
2. Lobby the government
3. Build good partner relations</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</si>
  <si>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</si>
  <si>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</si>
  <si>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</si>
  <si>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</si>
  <si>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</si>
  <si>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</si>
  <si>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</si>
  <si>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</si>
  <si>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</si>
  <si>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</si>
  <si>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</si>
  <si>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</si>
  <si>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</si>
  <si>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</si>
  <si>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</si>
  <si>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</si>
  <si>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</si>
  <si>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</si>
  <si>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</si>
  <si>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</si>
  <si>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</si>
  <si>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</si>
  <si>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</si>
  <si>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</si>
  <si>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</si>
  <si>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</si>
  <si>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</si>
  <si>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</si>
  <si>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</si>
  <si>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</si>
  <si>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</si>
  <si>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</si>
  <si>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</si>
  <si>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</si>
  <si>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</si>
  <si>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</si>
  <si>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</si>
  <si>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</si>
  <si>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</si>
  <si>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</si>
  <si>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</si>
  <si>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</si>
  <si>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</si>
  <si>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</si>
  <si>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</si>
  <si>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</si>
  <si>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</si>
  <si>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</si>
  <si>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</si>
  <si>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</si>
  <si>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</si>
  <si>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</si>
  <si>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</si>
  <si>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</si>
  <si>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</si>
  <si>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</si>
  <si>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</si>
  <si>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</si>
  <si>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</si>
  <si>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</si>
  <si>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</si>
  <si>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</si>
  <si>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</si>
  <si>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</si>
  <si>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</si>
  <si>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</si>
  <si>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</si>
  <si>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</si>
  <si>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</si>
  <si>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</si>
  <si>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</si>
  <si>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</si>
  <si>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</si>
  <si>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</si>
  <si>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</si>
  <si>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</si>
  <si>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</si>
  <si>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Continue to liaise with MHCLG on Government announcements with regard to replacement funding</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</si>
  <si>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</si>
  <si>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</si>
  <si>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</si>
  <si>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</si>
  <si>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</si>
  <si>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</si>
  <si>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</si>
  <si>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</si>
  <si>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</si>
  <si>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</si>
  <si>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</si>
  <si>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</si>
  <si>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</si>
  <si>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</si>
  <si>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</si>
  <si>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</si>
  <si>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</si>
  <si>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</si>
  <si>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</si>
  <si>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</si>
  <si>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</si>
  <si>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 xml:space="preserve">issue </t>
  </si>
  <si>
    <t>Severe</t>
  </si>
  <si>
    <t>10.12.2018</t>
  </si>
  <si>
    <t>SSLEP PAG</t>
  </si>
  <si>
    <t xml:space="preserve">LEP geography.
</t>
  </si>
  <si>
    <t>SSLEP Chair</t>
  </si>
  <si>
    <t>Immediate</t>
  </si>
  <si>
    <t>Moderate</t>
  </si>
  <si>
    <t>An inexperienced LEP Board as a singular Board</t>
  </si>
  <si>
    <t>15.06.20</t>
  </si>
  <si>
    <t xml:space="preserve">Status </t>
  </si>
  <si>
    <t>Quarterly spend reporting to the Audit &amp; Finance Group and the LEP Executive Board to highlight potential scheme/project slippage risks against the current CDGD Delivery Programme
Funding from withdrawn schemes has been reallocated . 
Funding agreements for high risk schemes which are due to commence and complete in year 2020/21 include monitoring plans linked to financial penalties.
An additional  funding agreement has been contracted to mitigate against further slippage or failure.  BEIS has reviewed and approved spend profile for 2020/21.</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</si>
  <si>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</si>
  <si>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</si>
  <si>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</si>
  <si>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</si>
  <si>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</si>
  <si>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</si>
  <si>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</si>
  <si>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</si>
  <si>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</si>
  <si>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</si>
  <si>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</si>
  <si>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</si>
  <si>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</si>
  <si>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</si>
  <si>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</si>
  <si>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</si>
  <si>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</si>
  <si>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</si>
  <si>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</si>
  <si>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</si>
  <si>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</si>
  <si>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</si>
  <si>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KPI measurement Sept 20.  Monitor periodic reports to gain insight into the impact.
A mitigating factor is that SEF round 1 and Round 2 are both reported as one scheme to BEIS.  As Round 1 greatly exceeded its targets, this will help to mitigate any shortfall in Round 2.</t>
  </si>
  <si>
    <t>FG 3</t>
  </si>
  <si>
    <t>To  be monitored, discussed and the level of risk reviewed at the next funding meeting</t>
  </si>
  <si>
    <t>Strategic 1</t>
  </si>
  <si>
    <t>Interim CEO appointed - 6 months secondment.
Recruitment committee for CEO post is to be scheduled for September 2020</t>
  </si>
  <si>
    <t>CEO post has been through Job Evaluation; it will now follow the recruitment process.</t>
  </si>
  <si>
    <t>ToRs have been produced.</t>
  </si>
  <si>
    <t>LIS subgroups write strategy then go out to tender.  Partners develop plans for EOIs then bring business cases to SPMG.</t>
  </si>
  <si>
    <t>13.08.2020</t>
  </si>
  <si>
    <t>SSLEP CEO</t>
  </si>
  <si>
    <t>Programme Delivery</t>
  </si>
  <si>
    <t xml:space="preserve">Annual budget reviews
</t>
  </si>
  <si>
    <t xml:space="preserve">Monitor 
</t>
  </si>
  <si>
    <t>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t>
  </si>
  <si>
    <t>Close links with SCC HR re JE process. 
Recruitment process.</t>
  </si>
  <si>
    <t xml:space="preserve"> A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 (Note: during the recent GBF bid, BEIS referred some districts back to SSLEP from GBSLEP).</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</si>
  <si>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</si>
  <si>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 xml:space="preserve">Legal ensuring mitigation measures in place.  
Letter re Revised Funding Conditions  taken to Executive Board 17/10/19.  Revised target practical completion date early September 2020 from original profile date of 07/08/2020.  </t>
  </si>
  <si>
    <t>Continuous bidding call appears to have worked with a steady number of expressions of interest converting to Stage 2 applications and now progressing to contracted projects.
January A&amp;F Group consider this risk to be "In Control" as applications are oversubscribed.
The next project call is due to take place in September.</t>
  </si>
  <si>
    <t>19.08.2020</t>
  </si>
  <si>
    <t>GPF Panel</t>
  </si>
  <si>
    <t>GPF Manager</t>
  </si>
  <si>
    <t xml:space="preserve">London House loan of £450K for construction of student accommodation, to date remains unpaid. Now with SCC legal to recover
</t>
  </si>
  <si>
    <t>Impacts on the ability to offer funding to other businesses</t>
  </si>
  <si>
    <t>SPMG will review outputs and forecasting again in August and take recommendations to Audit &amp; Finance Committee/ Board in September.</t>
  </si>
  <si>
    <t>19/08/20/2020</t>
  </si>
  <si>
    <t>Continue to monitor using ERDF process and advise via ESIF Committee and SSLEP Executive Board</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</si>
  <si>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</si>
  <si>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</si>
  <si>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</si>
  <si>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</si>
  <si>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</si>
  <si>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</si>
  <si>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</si>
  <si>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</si>
  <si>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</si>
  <si>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</si>
  <si>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</si>
  <si>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4 - Possible</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</si>
  <si>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</si>
  <si>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The delay in government confirming future geographies could impact on SSLEP funding from goverment going forwards.  Funding could be witheld in the future.</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</si>
  <si>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t>
    </r>
  </si>
  <si>
    <t>Impacting on ability of Board to act as a single group, in the best interests of the group i.e. being able to focus on "larger than local" issues.</t>
  </si>
  <si>
    <t>The situation has already been improved and the LEP is looking to recruit another Board member. (Requirement is 50/50 in timescale).  To be discussed at mid-year review</t>
  </si>
  <si>
    <t>Forward plan of governance tasks to be compiled to identify pressure points.
Potential further funding may become available for GBF support.</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</si>
  <si>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</si>
  <si>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</si>
  <si>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Partner networks are monitoring this and the LEP is seeking early insight.  The white paper is expecting in the Autumn, and should set out the process.</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</si>
  <si>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</si>
  <si>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</si>
  <si>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</si>
  <si>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</si>
  <si>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Monitor spend and review spend forecasts regularly with scheme leads.</t>
  </si>
  <si>
    <t xml:space="preserve">There is a risk that the forecast benefits of the District Heat Network may not be fulfilled due to the low price of natural gas. </t>
  </si>
  <si>
    <t>Benefits realisation</t>
  </si>
  <si>
    <t xml:space="preserve">Covid - future risk of further lockdown/second peak or further economic decline.  Impacts may include:
</t>
  </si>
  <si>
    <t xml:space="preserve"> - LIS may not be delivered
 - There may an operational risk if LEP resources are over-stretched (eg demand on Growth Hub support)
 - there may be an impact on future LEP funding if funds are diverted to support furlough or other government Covid mitigations.</t>
  </si>
  <si>
    <t>Impact would be potential loss of leadership and/or increased time for new CEO to become effective</t>
  </si>
  <si>
    <t xml:space="preserve">We are not clear what the devolution paper re economic development in the region will say and therefore have no visibility of what will be required.  
</t>
  </si>
  <si>
    <t xml:space="preserve"> If a short notice call of limited scope arises there is a reputational risk re the LEP's ability to move quickly enough and inclusively enough.</t>
  </si>
  <si>
    <t xml:space="preserve">There is a risk that the SSLEP will not meet Diversity ambitions. </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</si>
  <si>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</si>
  <si>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</si>
  <si>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The impact could be that an implementation Plan, which is likely to be required to access competitive/discretionary government funding, may not be produced.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</si>
  <si>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</si>
  <si>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</si>
  <si>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 xml:space="preserve">Potential for default or delayed repayment of GPF loans.
AS GPF is to be self-sustaining.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</si>
  <si>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</si>
  <si>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</si>
  <si>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</si>
  <si>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</si>
  <si>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</si>
  <si>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</si>
  <si>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</si>
  <si>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</si>
  <si>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</si>
  <si>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</si>
  <si>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</si>
  <si>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</si>
  <si>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</si>
  <si>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</si>
  <si>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</si>
  <si>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</si>
  <si>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</si>
  <si>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</si>
  <si>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</si>
  <si>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</si>
  <si>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</si>
  <si>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</si>
  <si>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</si>
  <si>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</si>
  <si>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</si>
  <si>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 xml:space="preserve">There is a risk of impact from Economic and Political trends which are beyond the control of the SSLEP. 
Brexit, national elections, general downturn in the economy could all impact negatively on the schemes within the programme.  
</t>
  </si>
  <si>
    <t>Programmes could slow or stall as a result of any of these external factors, which would have the affect of the programme not meeting its 2021 agreed targets</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</si>
  <si>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</si>
  <si>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</si>
  <si>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</si>
  <si>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</si>
  <si>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</si>
  <si>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 xml:space="preserve"> The impact of this would be potential withdrawal by government of unspent funding, resulting in loss of funding to Staffordshire and reputational damage to SSLEP.</t>
  </si>
  <si>
    <t>10.09.2020</t>
  </si>
  <si>
    <r>
      <t>Funding Agreement is in place to mitigate loss via the terms of recovery. Interest is being charged and paid (</t>
    </r>
    <r>
      <rPr>
        <i/>
        <sz val="8"/>
        <rFont val="Arial"/>
        <family val="2"/>
      </rPr>
      <t>rate to be confirmed</t>
    </r>
    <r>
      <rPr>
        <sz val="8"/>
        <rFont val="Arial"/>
        <family val="2"/>
      </rPr>
      <t>).  As the student year starts, the understood intention is to repay it as cash flow improves.</t>
    </r>
  </si>
  <si>
    <r>
      <t xml:space="preserve">Replace 10 week bidding window with a continuous bidding call and publicise GPF via a wide range of media, events and partnership activity.
</t>
    </r>
    <r>
      <rPr>
        <i/>
        <sz val="9"/>
        <rFont val="Arial"/>
        <family val="2"/>
      </rPr>
      <t>Review criteria?</t>
    </r>
  </si>
  <si>
    <t>To  be monitored and discussed at the next funding meeting. Reserved from core budget: £100k for 2019/20 VAT and £65k for 20/21.  Redundancy pot of £45k + £10k top up to be added in 20/21; underspend from core fund may further increase this reserve.</t>
  </si>
  <si>
    <t>The impact is that the spend deadline may not be met and funding may be lost.</t>
  </si>
  <si>
    <t>Audit and Finance</t>
  </si>
  <si>
    <t xml:space="preserve">Regular reviews are undertaken at programme level and potential impacts of this risk monitored by each programme.
</t>
  </si>
  <si>
    <t xml:space="preserve">Keep abreast of political and economic trends.
</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</si>
  <si>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</si>
  <si>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</si>
  <si>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</si>
  <si>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</si>
  <si>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</si>
  <si>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</si>
  <si>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</si>
  <si>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GBF programme is in very early stages. Business cases are being appraised by independent appraisers.
A contingency list of schemes has been drawn up and business cases are being prepared.</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</si>
  <si>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</si>
  <si>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</si>
  <si>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</si>
  <si>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</si>
  <si>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</si>
  <si>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The DHN lead will be bringing a presentation to Executive Board in October, so this risk could be more fully understood following the briefing.</t>
  </si>
  <si>
    <t>SSLEP programmes Issue Log</t>
  </si>
  <si>
    <t>SSLEP Programmes -  Risk Register</t>
  </si>
  <si>
    <t>SSLEP  Risk Register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</si>
</sst>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32"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b/>
      <sz val="16"/>
      <name val="Arial"/>
      <family val="2"/>
    </font>
    <font>
      <sz val="9"/>
      <color rgb="FFFF0000"/>
      <name val="Arial"/>
      <family val="2"/>
    </font>
    <font>
      <b/>
      <sz val="12"/>
      <color theme="1"/>
      <name val="Arial"/>
      <family val="2"/>
    </font>
    <font>
      <sz val="8"/>
      <name val="Arial"/>
      <family val="2"/>
    </font>
    <font>
      <b/>
      <sz val="10"/>
      <color rgb="FFFF0000"/>
      <name val="Arial"/>
      <family val="2"/>
    </font>
    <font>
      <b/>
      <sz val="12"/>
      <color rgb="FFFF0000"/>
      <name val="Arial"/>
      <family val="2"/>
    </font>
    <font>
      <b/>
      <sz val="9"/>
      <color rgb="FFFF0000"/>
      <name val="Arial"/>
      <family val="2"/>
    </font>
    <font>
      <b/>
      <sz val="9"/>
      <color rgb="FFFFC000"/>
      <name val="Arial"/>
      <family val="2"/>
    </font>
    <font>
      <sz val="10"/>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i/>
      <sz val="9"/>
      <name val="Arial"/>
      <family val="2"/>
    </font>
    <font>
      <b/>
      <sz val="12"/>
      <color rgb="FF002060"/>
      <name val="Arial"/>
      <family val="2"/>
    </font>
  </fonts>
  <fills count="21">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39997558519241921"/>
        <bgColor theme="4" tint="0.79998168889431442"/>
      </patternFill>
    </fill>
    <fill>
      <patternFill patternType="solid">
        <fgColor theme="0" tint="-0.249977111117893"/>
        <bgColor rgb="FF000000"/>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220">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5" borderId="1" xfId="0" applyFont="1" applyFill="1" applyBorder="1" applyAlignment="1" applyProtection="1">
      <alignment horizontal="right" vertical="center" wrapText="1"/>
      <protection locked="0"/>
    </xf>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9" fontId="2"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166" fontId="2" fillId="0" borderId="1" xfId="1" applyNumberFormat="1" applyFont="1" applyBorder="1" applyAlignment="1" applyProtection="1">
      <alignment horizontal="center" vertical="center" wrapText="1"/>
      <protection locked="0"/>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vertical="center" wrapText="1"/>
      <protection locked="0"/>
    </xf>
    <xf numFmtId="0" fontId="9" fillId="2" borderId="6"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14" fontId="2" fillId="6" borderId="1" xfId="0" applyNumberFormat="1" applyFont="1" applyFill="1" applyBorder="1" applyAlignment="1">
      <alignment horizontal="left" vertical="center" wrapText="1"/>
    </xf>
    <xf numFmtId="14" fontId="2" fillId="0" borderId="1" xfId="0" applyNumberFormat="1" applyFont="1" applyBorder="1" applyAlignment="1" applyProtection="1">
      <alignment horizontal="left" vertical="center" wrapText="1"/>
      <protection locked="0"/>
    </xf>
    <xf numFmtId="0" fontId="12" fillId="6" borderId="1" xfId="0" applyFont="1" applyFill="1" applyBorder="1" applyAlignment="1">
      <alignment horizontal="left" vertical="top" wrapText="1"/>
    </xf>
    <xf numFmtId="0" fontId="1" fillId="0" borderId="0" xfId="0" applyFont="1"/>
    <xf numFmtId="0" fontId="1" fillId="8" borderId="0" xfId="0" applyFont="1" applyFill="1"/>
    <xf numFmtId="0" fontId="5" fillId="0" borderId="0" xfId="0" applyFont="1"/>
    <xf numFmtId="17" fontId="1" fillId="0" borderId="0" xfId="0" applyNumberFormat="1" applyFont="1"/>
    <xf numFmtId="17" fontId="0" fillId="0" borderId="0" xfId="0" applyNumberFormat="1"/>
    <xf numFmtId="0" fontId="1" fillId="0" borderId="1" xfId="0" applyFont="1" applyBorder="1" applyAlignment="1">
      <alignment horizontal="center" vertical="center"/>
    </xf>
    <xf numFmtId="166" fontId="2" fillId="5" borderId="1" xfId="1" applyNumberFormat="1" applyFont="1" applyFill="1" applyBorder="1" applyAlignment="1" applyProtection="1">
      <alignment horizontal="center" vertical="center" wrapText="1"/>
      <protection locked="0"/>
    </xf>
    <xf numFmtId="0" fontId="2" fillId="5" borderId="0" xfId="0" applyFont="1" applyFill="1" applyAlignment="1">
      <alignment vertical="center" wrapText="1"/>
    </xf>
    <xf numFmtId="0" fontId="2" fillId="9" borderId="1" xfId="0" applyFont="1" applyFill="1" applyBorder="1" applyAlignment="1" applyProtection="1">
      <alignment horizontal="left" vertical="center" wrapText="1"/>
      <protection locked="0"/>
    </xf>
    <xf numFmtId="9" fontId="2" fillId="9" borderId="1" xfId="0" applyNumberFormat="1" applyFont="1" applyFill="1" applyBorder="1" applyAlignment="1" applyProtection="1">
      <alignment horizontal="left" vertical="center" wrapText="1"/>
      <protection locked="0"/>
    </xf>
    <xf numFmtId="0" fontId="3" fillId="9" borderId="1" xfId="0" applyFont="1" applyFill="1" applyBorder="1" applyAlignment="1" applyProtection="1">
      <alignment horizontal="center" vertical="center" wrapText="1"/>
    </xf>
    <xf numFmtId="0" fontId="2" fillId="9" borderId="1" xfId="1" applyFont="1" applyFill="1" applyBorder="1" applyAlignment="1" applyProtection="1">
      <alignment horizontal="left" vertical="center" wrapText="1"/>
      <protection locked="0"/>
    </xf>
    <xf numFmtId="0" fontId="2" fillId="9" borderId="1" xfId="0" applyFont="1" applyFill="1" applyBorder="1" applyAlignment="1" applyProtection="1">
      <alignment horizontal="center" vertical="center" wrapText="1"/>
      <protection locked="0"/>
    </xf>
    <xf numFmtId="165" fontId="2" fillId="9" borderId="1" xfId="0" applyNumberFormat="1" applyFont="1" applyFill="1" applyBorder="1" applyAlignment="1" applyProtection="1">
      <alignment horizontal="center" vertical="center" wrapText="1"/>
      <protection locked="0"/>
    </xf>
    <xf numFmtId="0" fontId="2" fillId="9"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10" borderId="1" xfId="0" applyFont="1" applyFill="1" applyBorder="1" applyAlignment="1" applyProtection="1">
      <alignment horizontal="center" vertical="center" wrapText="1"/>
    </xf>
    <xf numFmtId="0" fontId="2" fillId="9"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9" borderId="1" xfId="0" applyNumberFormat="1"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11" xfId="0" applyFont="1" applyFill="1" applyBorder="1" applyAlignment="1">
      <alignment horizontal="left" vertical="center" wrapText="1"/>
    </xf>
    <xf numFmtId="14" fontId="2" fillId="9"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17" fillId="0" borderId="1" xfId="0" applyFont="1" applyBorder="1" applyAlignment="1">
      <alignment horizontal="center" vertical="center" wrapText="1"/>
    </xf>
    <xf numFmtId="0" fontId="2" fillId="9" borderId="1" xfId="0" applyFont="1" applyFill="1" applyBorder="1" applyAlignment="1" applyProtection="1">
      <alignment vertical="center" wrapText="1"/>
      <protection locked="0"/>
    </xf>
    <xf numFmtId="165" fontId="2" fillId="9" borderId="1" xfId="1" applyNumberFormat="1" applyFont="1" applyFill="1" applyBorder="1" applyAlignment="1" applyProtection="1">
      <alignment horizontal="center" vertical="center" wrapText="1"/>
      <protection locked="0"/>
    </xf>
    <xf numFmtId="0" fontId="13" fillId="0" borderId="0" xfId="0" applyFont="1"/>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17"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166" fontId="2" fillId="9" borderId="1" xfId="1" applyNumberFormat="1" applyFont="1" applyFill="1" applyBorder="1" applyAlignment="1" applyProtection="1">
      <alignment horizontal="center" vertical="center" wrapText="1"/>
      <protection locked="0"/>
    </xf>
    <xf numFmtId="0" fontId="2" fillId="9" borderId="1" xfId="1" applyFont="1" applyFill="1" applyBorder="1" applyAlignment="1" applyProtection="1">
      <alignment vertical="center" wrapText="1"/>
      <protection locked="0"/>
    </xf>
    <xf numFmtId="0" fontId="3" fillId="9" borderId="1" xfId="0" applyFont="1" applyFill="1" applyBorder="1" applyAlignment="1">
      <alignment horizontal="center" vertical="center" wrapText="1"/>
    </xf>
    <xf numFmtId="0" fontId="2" fillId="9" borderId="0" xfId="0" applyFont="1" applyFill="1" applyAlignment="1">
      <alignment vertical="center" wrapText="1"/>
    </xf>
    <xf numFmtId="0" fontId="5"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3" xfId="1" applyFont="1" applyBorder="1" applyAlignment="1">
      <alignment vertical="center" wrapText="1"/>
    </xf>
    <xf numFmtId="0" fontId="15" fillId="0" borderId="14" xfId="1" applyFont="1" applyBorder="1" applyAlignment="1">
      <alignment horizontal="center"/>
    </xf>
    <xf numFmtId="0" fontId="15" fillId="0" borderId="14" xfId="1" applyFont="1" applyBorder="1" applyAlignment="1">
      <alignment horizontal="center" wrapText="1"/>
    </xf>
    <xf numFmtId="0" fontId="5" fillId="0" borderId="0" xfId="1"/>
    <xf numFmtId="0" fontId="5" fillId="0" borderId="1" xfId="1" applyBorder="1"/>
    <xf numFmtId="0" fontId="5" fillId="11" borderId="1" xfId="1" applyFill="1" applyBorder="1" applyAlignment="1">
      <alignment vertical="center"/>
    </xf>
    <xf numFmtId="0" fontId="5" fillId="12" borderId="1" xfId="1" applyFill="1" applyBorder="1" applyAlignment="1">
      <alignment horizontal="center" vertical="center"/>
    </xf>
    <xf numFmtId="0" fontId="5" fillId="0" borderId="1" xfId="1" applyBorder="1" applyAlignment="1">
      <alignment vertical="center"/>
    </xf>
    <xf numFmtId="0" fontId="5" fillId="13" borderId="1" xfId="1" applyFill="1" applyBorder="1"/>
    <xf numFmtId="0" fontId="5" fillId="15" borderId="1" xfId="1" applyFill="1" applyBorder="1" applyAlignment="1">
      <alignment horizontal="center" vertical="center"/>
    </xf>
    <xf numFmtId="0" fontId="5" fillId="14" borderId="1" xfId="1" applyFill="1" applyBorder="1" applyAlignment="1">
      <alignment horizontal="center" vertical="center"/>
    </xf>
    <xf numFmtId="0" fontId="5" fillId="5" borderId="1" xfId="1" applyFill="1" applyBorder="1"/>
    <xf numFmtId="0" fontId="5" fillId="5" borderId="1" xfId="1" applyFill="1" applyBorder="1" applyAlignment="1">
      <alignment vertical="center"/>
    </xf>
    <xf numFmtId="0" fontId="5" fillId="16" borderId="1" xfId="1" applyFill="1" applyBorder="1" applyAlignment="1">
      <alignment horizontal="center" vertical="center"/>
    </xf>
    <xf numFmtId="0" fontId="5" fillId="0" borderId="0" xfId="1" applyAlignment="1">
      <alignment wrapText="1"/>
    </xf>
    <xf numFmtId="0" fontId="5" fillId="18" borderId="1" xfId="1" applyFill="1" applyBorder="1" applyAlignment="1">
      <alignment vertical="center"/>
    </xf>
    <xf numFmtId="0" fontId="9" fillId="2" borderId="6" xfId="0" applyFont="1" applyFill="1" applyBorder="1" applyAlignment="1" applyProtection="1">
      <alignment horizontal="center" vertical="center" wrapText="1"/>
      <protection locked="0"/>
    </xf>
    <xf numFmtId="0" fontId="1" fillId="18" borderId="3" xfId="0" applyFont="1" applyFill="1" applyBorder="1" applyAlignment="1" applyProtection="1">
      <alignment horizontal="center" vertical="center" wrapText="1"/>
    </xf>
    <xf numFmtId="0" fontId="9" fillId="2" borderId="5" xfId="0" applyFont="1" applyFill="1" applyBorder="1" applyAlignment="1" applyProtection="1">
      <alignment vertical="center" wrapText="1"/>
      <protection locked="0"/>
    </xf>
    <xf numFmtId="165" fontId="14" fillId="9" borderId="1" xfId="0" applyNumberFormat="1" applyFont="1" applyFill="1" applyBorder="1" applyAlignment="1" applyProtection="1">
      <alignment horizontal="center" vertical="center" wrapText="1"/>
      <protection locked="0"/>
    </xf>
    <xf numFmtId="166" fontId="2" fillId="9" borderId="1"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vertical="center" wrapText="1"/>
      <protection locked="0"/>
    </xf>
    <xf numFmtId="0" fontId="1" fillId="18" borderId="7" xfId="0" applyFont="1" applyFill="1" applyBorder="1" applyAlignment="1" applyProtection="1">
      <alignment horizontal="center" vertical="center" wrapText="1"/>
    </xf>
    <xf numFmtId="0" fontId="16" fillId="19" borderId="0" xfId="0" applyFont="1" applyFill="1" applyAlignment="1">
      <alignment horizontal="center" vertical="center" wrapText="1"/>
    </xf>
    <xf numFmtId="0" fontId="16" fillId="19" borderId="0" xfId="0" applyFont="1" applyFill="1" applyAlignment="1">
      <alignment vertical="center" wrapText="1"/>
    </xf>
    <xf numFmtId="0" fontId="22" fillId="0" borderId="0" xfId="0" applyFont="1" applyAlignment="1">
      <alignment vertical="center" wrapText="1"/>
    </xf>
    <xf numFmtId="0" fontId="16" fillId="0" borderId="0" xfId="0" quotePrefix="1" applyFont="1" applyAlignment="1">
      <alignment vertical="center" wrapText="1"/>
    </xf>
    <xf numFmtId="0" fontId="16" fillId="19" borderId="0" xfId="0" quotePrefix="1" applyFont="1" applyFill="1" applyAlignment="1">
      <alignment vertical="center" wrapText="1"/>
    </xf>
    <xf numFmtId="0" fontId="16" fillId="0" borderId="0" xfId="0" applyFont="1" applyAlignment="1">
      <alignment horizontal="center" vertical="center" wrapText="1"/>
    </xf>
    <xf numFmtId="0" fontId="23" fillId="19" borderId="0" xfId="0" applyFont="1" applyFill="1" applyAlignment="1">
      <alignment vertical="center" wrapText="1"/>
    </xf>
    <xf numFmtId="0" fontId="24" fillId="19" borderId="0" xfId="0" applyFont="1" applyFill="1" applyAlignment="1">
      <alignment vertical="center" wrapText="1"/>
    </xf>
    <xf numFmtId="0" fontId="16" fillId="0" borderId="0" xfId="0" applyFont="1" applyAlignment="1">
      <alignment vertical="center"/>
    </xf>
    <xf numFmtId="0" fontId="26" fillId="19" borderId="1" xfId="0" applyFont="1" applyFill="1" applyBorder="1" applyAlignment="1">
      <alignment horizontal="center" vertical="center" wrapText="1"/>
    </xf>
    <xf numFmtId="0" fontId="16" fillId="19" borderId="1" xfId="0" applyFont="1" applyFill="1" applyBorder="1" applyAlignment="1">
      <alignment vertical="center" wrapText="1"/>
    </xf>
    <xf numFmtId="0" fontId="16" fillId="19" borderId="1" xfId="0" applyFont="1" applyFill="1" applyBorder="1" applyAlignment="1">
      <alignment horizontal="center" vertical="center" wrapText="1"/>
    </xf>
    <xf numFmtId="0" fontId="23" fillId="19" borderId="1" xfId="0" applyFont="1" applyFill="1" applyBorder="1" applyAlignment="1">
      <alignment vertical="center" wrapText="1"/>
    </xf>
    <xf numFmtId="0" fontId="24" fillId="19" borderId="1" xfId="0" applyFont="1" applyFill="1" applyBorder="1" applyAlignment="1">
      <alignment vertical="center" wrapText="1"/>
    </xf>
    <xf numFmtId="0" fontId="26" fillId="20" borderId="12" xfId="0" applyFont="1" applyFill="1" applyBorder="1" applyAlignment="1">
      <alignment horizontal="center" vertical="center" wrapText="1"/>
    </xf>
    <xf numFmtId="0" fontId="26" fillId="20" borderId="1" xfId="0" applyFont="1" applyFill="1" applyBorder="1" applyAlignment="1">
      <alignment vertical="center" wrapText="1"/>
    </xf>
    <xf numFmtId="0" fontId="26" fillId="0" borderId="1" xfId="0" applyFont="1" applyBorder="1" applyAlignment="1">
      <alignment horizontal="center" vertical="center" wrapText="1"/>
    </xf>
    <xf numFmtId="0" fontId="26" fillId="20" borderId="1" xfId="0" applyFont="1" applyFill="1" applyBorder="1" applyAlignment="1">
      <alignment horizontal="center" vertical="center" wrapText="1"/>
    </xf>
    <xf numFmtId="0" fontId="26" fillId="0" borderId="0" xfId="0" applyFont="1" applyAlignment="1">
      <alignment vertical="center"/>
    </xf>
    <xf numFmtId="0" fontId="26" fillId="19" borderId="12" xfId="0" applyFont="1" applyFill="1" applyBorder="1" applyAlignment="1">
      <alignment horizontal="center" vertical="top" wrapText="1"/>
    </xf>
    <xf numFmtId="0" fontId="16" fillId="19" borderId="1" xfId="0" applyFont="1" applyFill="1" applyBorder="1" applyAlignment="1">
      <alignment vertical="top" wrapText="1"/>
    </xf>
    <xf numFmtId="0" fontId="16" fillId="7" borderId="1" xfId="0" applyFont="1" applyFill="1" applyBorder="1" applyAlignment="1">
      <alignment horizontal="center" vertical="center" wrapText="1"/>
    </xf>
    <xf numFmtId="168" fontId="16" fillId="19" borderId="1" xfId="0" applyNumberFormat="1" applyFont="1" applyFill="1" applyBorder="1" applyAlignment="1">
      <alignment vertical="top" wrapText="1"/>
    </xf>
    <xf numFmtId="0" fontId="16" fillId="19" borderId="1" xfId="0" applyFont="1" applyFill="1" applyBorder="1" applyAlignment="1">
      <alignment horizontal="center" vertical="top" wrapText="1"/>
    </xf>
    <xf numFmtId="0" fontId="16" fillId="0" borderId="1" xfId="0" applyFont="1" applyBorder="1" applyAlignment="1">
      <alignment horizontal="center" vertical="top" wrapText="1"/>
    </xf>
    <xf numFmtId="168" fontId="16" fillId="0" borderId="1" xfId="0" applyNumberFormat="1" applyFont="1" applyBorder="1" applyAlignment="1">
      <alignment vertical="top" wrapText="1"/>
    </xf>
    <xf numFmtId="168" fontId="16" fillId="19" borderId="1" xfId="0" applyNumberFormat="1" applyFont="1" applyFill="1" applyBorder="1" applyAlignment="1">
      <alignment horizontal="center" vertical="top" wrapText="1"/>
    </xf>
    <xf numFmtId="0" fontId="23" fillId="19" borderId="1" xfId="0" applyFont="1" applyFill="1" applyBorder="1" applyAlignment="1">
      <alignment vertical="top" wrapText="1"/>
    </xf>
    <xf numFmtId="0" fontId="24" fillId="0" borderId="1" xfId="0" applyFont="1" applyBorder="1" applyAlignment="1">
      <alignment vertical="top" wrapText="1"/>
    </xf>
    <xf numFmtId="0" fontId="26" fillId="0" borderId="12" xfId="0" applyFont="1" applyBorder="1" applyAlignment="1">
      <alignment horizontal="center" vertical="top"/>
    </xf>
    <xf numFmtId="0" fontId="16" fillId="0" borderId="1" xfId="0" applyFont="1" applyBorder="1" applyAlignment="1">
      <alignment vertical="top"/>
    </xf>
    <xf numFmtId="0" fontId="16" fillId="7" borderId="1" xfId="0" applyFont="1" applyFill="1" applyBorder="1" applyAlignment="1">
      <alignment horizontal="center" vertical="top"/>
    </xf>
    <xf numFmtId="14" fontId="16" fillId="0" borderId="1" xfId="0" applyNumberFormat="1" applyFont="1" applyBorder="1" applyAlignment="1">
      <alignment vertical="top"/>
    </xf>
    <xf numFmtId="0" fontId="16" fillId="0" borderId="1" xfId="0" applyFont="1" applyBorder="1" applyAlignment="1">
      <alignment vertical="top" wrapText="1"/>
    </xf>
    <xf numFmtId="14" fontId="16" fillId="0" borderId="1" xfId="0" applyNumberFormat="1" applyFont="1" applyBorder="1" applyAlignment="1">
      <alignment horizontal="center" vertical="top"/>
    </xf>
    <xf numFmtId="0" fontId="23" fillId="0" borderId="1" xfId="0" applyFont="1" applyBorder="1" applyAlignment="1">
      <alignment vertical="top"/>
    </xf>
    <xf numFmtId="0" fontId="16" fillId="0" borderId="0" xfId="0" applyFont="1" applyAlignment="1">
      <alignment vertical="top"/>
    </xf>
    <xf numFmtId="0" fontId="16" fillId="18" borderId="1" xfId="0" applyFont="1" applyFill="1" applyBorder="1" applyAlignment="1">
      <alignment horizontal="center" vertical="top"/>
    </xf>
    <xf numFmtId="0" fontId="16" fillId="0" borderId="1" xfId="0" applyFont="1" applyBorder="1" applyAlignment="1">
      <alignment horizontal="center" vertical="top"/>
    </xf>
    <xf numFmtId="0" fontId="26" fillId="0" borderId="12"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23" fillId="0" borderId="1" xfId="0" applyFont="1" applyBorder="1" applyAlignment="1">
      <alignment vertical="center"/>
    </xf>
    <xf numFmtId="0" fontId="24" fillId="0" borderId="1" xfId="0" applyFont="1" applyBorder="1" applyAlignment="1">
      <alignment vertical="center"/>
    </xf>
    <xf numFmtId="0" fontId="26"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xf numFmtId="0" fontId="23" fillId="0" borderId="0" xfId="0" applyFont="1" applyAlignment="1">
      <alignment vertical="center"/>
    </xf>
    <xf numFmtId="0" fontId="24" fillId="0" borderId="0" xfId="0" applyFont="1" applyAlignment="1">
      <alignment vertical="center"/>
    </xf>
    <xf numFmtId="0" fontId="27" fillId="2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6" fillId="0" borderId="1" xfId="0" applyFont="1" applyFill="1" applyBorder="1" applyAlignment="1">
      <alignment vertical="top" wrapText="1"/>
    </xf>
    <xf numFmtId="0" fontId="16" fillId="19" borderId="1" xfId="0" applyFont="1" applyFill="1" applyBorder="1" applyAlignment="1">
      <alignment vertical="top" wrapText="1"/>
    </xf>
    <xf numFmtId="0" fontId="16" fillId="19" borderId="1" xfId="0" applyFont="1" applyFill="1" applyBorder="1" applyAlignment="1">
      <alignment horizontal="center" vertical="top" wrapText="1"/>
    </xf>
    <xf numFmtId="0" fontId="16" fillId="0" borderId="1" xfId="0" applyFont="1" applyBorder="1" applyAlignment="1">
      <alignment horizontal="center" vertical="top" wrapText="1"/>
    </xf>
    <xf numFmtId="0" fontId="16" fillId="18" borderId="1" xfId="0" applyFont="1" applyFill="1" applyBorder="1" applyAlignment="1">
      <alignment horizontal="center" vertical="top"/>
    </xf>
    <xf numFmtId="0" fontId="26" fillId="0" borderId="12"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23" fillId="0" borderId="1" xfId="0" applyFont="1" applyBorder="1" applyAlignment="1">
      <alignment vertical="center"/>
    </xf>
    <xf numFmtId="0" fontId="24" fillId="0" borderId="1" xfId="0" applyFont="1" applyBorder="1" applyAlignment="1">
      <alignment vertical="center"/>
    </xf>
    <xf numFmtId="0" fontId="20" fillId="7" borderId="1" xfId="0" applyFont="1" applyFill="1" applyBorder="1" applyAlignment="1">
      <alignment horizontal="center" vertical="center" wrapText="1"/>
    </xf>
    <xf numFmtId="0" fontId="9" fillId="2" borderId="6" xfId="0" applyFont="1" applyFill="1" applyBorder="1" applyAlignment="1" applyProtection="1">
      <alignment horizontal="center" vertical="center" wrapText="1"/>
      <protection locked="0"/>
    </xf>
    <xf numFmtId="0" fontId="3" fillId="18"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165" fontId="2" fillId="7" borderId="1" xfId="0" applyNumberFormat="1"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4" fillId="7" borderId="11" xfId="0" applyFont="1" applyFill="1" applyBorder="1" applyAlignment="1">
      <alignment horizontal="center"/>
    </xf>
    <xf numFmtId="0" fontId="4" fillId="7" borderId="12" xfId="0" applyFont="1" applyFill="1" applyBorder="1" applyAlignment="1">
      <alignment horizontal="center"/>
    </xf>
    <xf numFmtId="17" fontId="31" fillId="0" borderId="15" xfId="0" applyNumberFormat="1"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26" fillId="20" borderId="1"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5" fillId="19" borderId="18" xfId="0" applyFont="1" applyFill="1" applyBorder="1" applyAlignment="1">
      <alignment horizontal="center" vertical="center"/>
    </xf>
    <xf numFmtId="0" fontId="25" fillId="19" borderId="19" xfId="0" applyFont="1" applyFill="1" applyBorder="1" applyAlignment="1">
      <alignment horizontal="center" vertical="center"/>
    </xf>
    <xf numFmtId="0" fontId="25" fillId="19" borderId="20" xfId="0" applyFont="1" applyFill="1" applyBorder="1" applyAlignment="1">
      <alignment horizontal="center" vertical="center"/>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cellXfs>
  <cellStyles count="2">
    <cellStyle name="Normal" xfId="0" builtinId="0"/>
    <cellStyle name="Normal 2" xfId="1" xr:uid="{00000000-0005-0000-0000-000001000000}"/>
  </cellStyles>
  <dxfs count="822">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2020</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2507275502701E-2"/>
          <c:y val="0.14643277305718153"/>
          <c:w val="0.90245708826145687"/>
          <c:h val="0.61514751579575544"/>
        </c:manualLayout>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4</c:v>
                </c:pt>
                <c:pt idx="1">
                  <c:v>5</c:v>
                </c:pt>
                <c:pt idx="2">
                  <c:v>0</c:v>
                </c:pt>
                <c:pt idx="3">
                  <c:v>0</c:v>
                </c:pt>
                <c:pt idx="4">
                  <c:v>0</c:v>
                </c:pt>
                <c:pt idx="5">
                  <c:v>1</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1</c:v>
                </c:pt>
                <c:pt idx="1">
                  <c:v>14</c:v>
                </c:pt>
                <c:pt idx="2">
                  <c:v>3</c:v>
                </c:pt>
                <c:pt idx="3">
                  <c:v>4</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0</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10</c:v>
                </c:pt>
                <c:pt idx="1">
                  <c:v>29</c:v>
                </c:pt>
                <c:pt idx="2">
                  <c:v>4</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- 2019 - 2020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36708055701413E-2"/>
          <c:y val="0.18342935528120713"/>
          <c:w val="0.88270313043092419"/>
          <c:h val="0.47295939859369429"/>
        </c:manualLayout>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Analysis'!$M$23:$X$23</c:f>
              <c:numCache>
                <c:formatCode>General</c:formatCode>
                <c:ptCount val="12"/>
                <c:pt idx="0">
                  <c:v>5</c:v>
                </c:pt>
                <c:pt idx="1">
                  <c:v>7</c:v>
                </c:pt>
                <c:pt idx="2">
                  <c:v>7</c:v>
                </c:pt>
                <c:pt idx="3">
                  <c:v>9</c:v>
                </c:pt>
                <c:pt idx="4">
                  <c:v>9</c:v>
                </c:pt>
                <c:pt idx="5">
                  <c:v>8</c:v>
                </c:pt>
                <c:pt idx="6">
                  <c:v>8</c:v>
                </c:pt>
                <c:pt idx="7">
                  <c:v>8</c:v>
                </c:pt>
                <c:pt idx="8">
                  <c:v>10</c:v>
                </c:pt>
                <c:pt idx="9">
                  <c:v>11</c:v>
                </c:pt>
                <c:pt idx="10">
                  <c:v>9</c:v>
                </c:pt>
                <c:pt idx="11">
                  <c:v>10</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Analysis'!$M$24:$X$24</c:f>
              <c:numCache>
                <c:formatCode>General</c:formatCode>
                <c:ptCount val="12"/>
                <c:pt idx="0">
                  <c:v>24</c:v>
                </c:pt>
                <c:pt idx="1">
                  <c:v>22</c:v>
                </c:pt>
                <c:pt idx="2">
                  <c:v>22</c:v>
                </c:pt>
                <c:pt idx="3">
                  <c:v>23</c:v>
                </c:pt>
                <c:pt idx="4">
                  <c:v>23</c:v>
                </c:pt>
                <c:pt idx="5">
                  <c:v>23</c:v>
                </c:pt>
                <c:pt idx="6">
                  <c:v>23</c:v>
                </c:pt>
                <c:pt idx="7">
                  <c:v>23</c:v>
                </c:pt>
                <c:pt idx="8">
                  <c:v>26</c:v>
                </c:pt>
                <c:pt idx="9">
                  <c:v>27</c:v>
                </c:pt>
                <c:pt idx="10">
                  <c:v>30</c:v>
                </c:pt>
                <c:pt idx="11">
                  <c:v>29</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Analysis'!$M$25:$X$25</c:f>
              <c:numCache>
                <c:formatCode>General</c:formatCode>
                <c:ptCount val="12"/>
                <c:pt idx="0">
                  <c:v>11</c:v>
                </c:pt>
                <c:pt idx="1">
                  <c:v>11</c:v>
                </c:pt>
                <c:pt idx="2">
                  <c:v>11</c:v>
                </c:pt>
                <c:pt idx="3">
                  <c:v>11</c:v>
                </c:pt>
                <c:pt idx="4">
                  <c:v>12</c:v>
                </c:pt>
                <c:pt idx="5">
                  <c:v>12</c:v>
                </c:pt>
                <c:pt idx="6">
                  <c:v>12</c:v>
                </c:pt>
                <c:pt idx="7">
                  <c:v>12</c:v>
                </c:pt>
                <c:pt idx="8">
                  <c:v>7</c:v>
                </c:pt>
                <c:pt idx="9">
                  <c:v>7</c:v>
                </c:pt>
                <c:pt idx="10">
                  <c:v>4</c:v>
                </c:pt>
                <c:pt idx="11">
                  <c:v>4</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2655</xdr:colOff>
      <xdr:row>16</xdr:row>
      <xdr:rowOff>328083</xdr:rowOff>
    </xdr:to>
    <xdr:pic>
      <xdr:nvPicPr>
        <xdr:cNvPr id="5" name="Picture 4">
          <a:extLst>
            <a:ext uri="{FF2B5EF4-FFF2-40B4-BE49-F238E27FC236}">
              <a16:creationId xmlns:a16="http://schemas.microsoft.com/office/drawing/2014/main" id="{9C09A58E-0CD9-4B70-8C9D-4A1C470BBE1D}"/>
            </a:ext>
          </a:extLst>
        </xdr:cNvPr>
        <xdr:cNvPicPr>
          <a:picLocks noChangeAspect="1"/>
        </xdr:cNvPicPr>
      </xdr:nvPicPr>
      <xdr:blipFill>
        <a:blip xmlns:r="http://schemas.openxmlformats.org/officeDocument/2006/relationships" r:embed="rId1"/>
        <a:stretch>
          <a:fillRect/>
        </a:stretch>
      </xdr:blipFill>
      <xdr:spPr>
        <a:xfrm>
          <a:off x="84667" y="349250"/>
          <a:ext cx="4437071" cy="2741083"/>
        </a:xfrm>
        <a:prstGeom prst="rect">
          <a:avLst/>
        </a:prstGeom>
      </xdr:spPr>
    </xdr:pic>
    <xdr:clientData/>
  </xdr:twoCellAnchor>
  <xdr:twoCellAnchor editAs="oneCell">
    <xdr:from>
      <xdr:col>3</xdr:col>
      <xdr:colOff>0</xdr:colOff>
      <xdr:row>2</xdr:row>
      <xdr:rowOff>1</xdr:rowOff>
    </xdr:from>
    <xdr:to>
      <xdr:col>4</xdr:col>
      <xdr:colOff>370417</xdr:colOff>
      <xdr:row>16</xdr:row>
      <xdr:rowOff>343033</xdr:rowOff>
    </xdr:to>
    <xdr:pic>
      <xdr:nvPicPr>
        <xdr:cNvPr id="6" name="Picture 5">
          <a:extLst>
            <a:ext uri="{FF2B5EF4-FFF2-40B4-BE49-F238E27FC236}">
              <a16:creationId xmlns:a16="http://schemas.microsoft.com/office/drawing/2014/main" id="{9ECE9A40-C146-4123-A28A-8288B9C3C7E5}"/>
            </a:ext>
          </a:extLst>
        </xdr:cNvPr>
        <xdr:cNvPicPr>
          <a:picLocks noChangeAspect="1"/>
        </xdr:cNvPicPr>
      </xdr:nvPicPr>
      <xdr:blipFill>
        <a:blip xmlns:r="http://schemas.openxmlformats.org/officeDocument/2006/relationships" r:embed="rId2"/>
        <a:stretch>
          <a:fillRect/>
        </a:stretch>
      </xdr:blipFill>
      <xdr:spPr>
        <a:xfrm>
          <a:off x="4519083" y="349251"/>
          <a:ext cx="4455584" cy="2756032"/>
        </a:xfrm>
        <a:prstGeom prst="rect">
          <a:avLst/>
        </a:prstGeom>
      </xdr:spPr>
    </xdr:pic>
    <xdr:clientData/>
  </xdr:twoCellAnchor>
  <xdr:twoCellAnchor editAs="oneCell">
    <xdr:from>
      <xdr:col>4</xdr:col>
      <xdr:colOff>381000</xdr:colOff>
      <xdr:row>2</xdr:row>
      <xdr:rowOff>10582</xdr:rowOff>
    </xdr:from>
    <xdr:to>
      <xdr:col>4</xdr:col>
      <xdr:colOff>4836583</xdr:colOff>
      <xdr:row>16</xdr:row>
      <xdr:rowOff>349249</xdr:rowOff>
    </xdr:to>
    <xdr:pic>
      <xdr:nvPicPr>
        <xdr:cNvPr id="7" name="Picture 6">
          <a:extLst>
            <a:ext uri="{FF2B5EF4-FFF2-40B4-BE49-F238E27FC236}">
              <a16:creationId xmlns:a16="http://schemas.microsoft.com/office/drawing/2014/main" id="{FF211C98-59DB-4558-86BA-A06BD8AA75E8}"/>
            </a:ext>
          </a:extLst>
        </xdr:cNvPr>
        <xdr:cNvPicPr>
          <a:picLocks noChangeAspect="1"/>
        </xdr:cNvPicPr>
      </xdr:nvPicPr>
      <xdr:blipFill>
        <a:blip xmlns:r="http://schemas.openxmlformats.org/officeDocument/2006/relationships" r:embed="rId3"/>
        <a:stretch>
          <a:fillRect/>
        </a:stretch>
      </xdr:blipFill>
      <xdr:spPr>
        <a:xfrm>
          <a:off x="8985250" y="359832"/>
          <a:ext cx="4455583" cy="2751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217344</xdr:colOff>
      <xdr:row>2</xdr:row>
      <xdr:rowOff>8658</xdr:rowOff>
    </xdr:from>
    <xdr:to>
      <xdr:col>6</xdr:col>
      <xdr:colOff>407844</xdr:colOff>
      <xdr:row>2</xdr:row>
      <xdr:rowOff>142008</xdr:rowOff>
    </xdr:to>
    <xdr:sp macro="" textlink="">
      <xdr:nvSpPr>
        <xdr:cNvPr id="2" name="Arrow: Down 1">
          <a:extLst>
            <a:ext uri="{FF2B5EF4-FFF2-40B4-BE49-F238E27FC236}">
              <a16:creationId xmlns:a16="http://schemas.microsoft.com/office/drawing/2014/main" id="{4C499F59-C755-4E3C-91FD-8291459E2F50}"/>
            </a:ext>
          </a:extLst>
        </xdr:cNvPr>
        <xdr:cNvSpPr/>
      </xdr:nvSpPr>
      <xdr:spPr>
        <a:xfrm rot="10800000">
          <a:off x="8561244" y="136120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242456</xdr:colOff>
      <xdr:row>7</xdr:row>
      <xdr:rowOff>17318</xdr:rowOff>
    </xdr:from>
    <xdr:to>
      <xdr:col>6</xdr:col>
      <xdr:colOff>432956</xdr:colOff>
      <xdr:row>7</xdr:row>
      <xdr:rowOff>150668</xdr:rowOff>
    </xdr:to>
    <xdr:sp macro="" textlink="">
      <xdr:nvSpPr>
        <xdr:cNvPr id="4" name="Arrow: Down 3">
          <a:extLst>
            <a:ext uri="{FF2B5EF4-FFF2-40B4-BE49-F238E27FC236}">
              <a16:creationId xmlns:a16="http://schemas.microsoft.com/office/drawing/2014/main" id="{F17100D0-AA0D-41D5-827B-767AFD09FACF}"/>
            </a:ext>
          </a:extLst>
        </xdr:cNvPr>
        <xdr:cNvSpPr/>
      </xdr:nvSpPr>
      <xdr:spPr>
        <a:xfrm rot="10800000">
          <a:off x="8586356" y="2179493"/>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277091</xdr:colOff>
      <xdr:row>31</xdr:row>
      <xdr:rowOff>6928</xdr:rowOff>
    </xdr:from>
    <xdr:to>
      <xdr:col>6</xdr:col>
      <xdr:colOff>467591</xdr:colOff>
      <xdr:row>31</xdr:row>
      <xdr:rowOff>140278</xdr:rowOff>
    </xdr:to>
    <xdr:sp macro="" textlink="">
      <xdr:nvSpPr>
        <xdr:cNvPr id="5" name="Arrow: Down 4">
          <a:extLst>
            <a:ext uri="{FF2B5EF4-FFF2-40B4-BE49-F238E27FC236}">
              <a16:creationId xmlns:a16="http://schemas.microsoft.com/office/drawing/2014/main" id="{D70C01CB-30AA-41A2-96AE-734CDC14644B}"/>
            </a:ext>
          </a:extLst>
        </xdr:cNvPr>
        <xdr:cNvSpPr/>
      </xdr:nvSpPr>
      <xdr:spPr>
        <a:xfrm rot="10800000">
          <a:off x="8620991" y="621722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268432</xdr:colOff>
      <xdr:row>28</xdr:row>
      <xdr:rowOff>8660</xdr:rowOff>
    </xdr:from>
    <xdr:to>
      <xdr:col>6</xdr:col>
      <xdr:colOff>458932</xdr:colOff>
      <xdr:row>28</xdr:row>
      <xdr:rowOff>142010</xdr:rowOff>
    </xdr:to>
    <xdr:sp macro="" textlink="">
      <xdr:nvSpPr>
        <xdr:cNvPr id="7" name="Arrow: Down 6">
          <a:extLst>
            <a:ext uri="{FF2B5EF4-FFF2-40B4-BE49-F238E27FC236}">
              <a16:creationId xmlns:a16="http://schemas.microsoft.com/office/drawing/2014/main" id="{DE2E264B-E6EA-4E5C-B593-EAE7B99ED8A3}"/>
            </a:ext>
          </a:extLst>
        </xdr:cNvPr>
        <xdr:cNvSpPr/>
      </xdr:nvSpPr>
      <xdr:spPr>
        <a:xfrm rot="10800000">
          <a:off x="8612332" y="5733185"/>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251114</xdr:colOff>
      <xdr:row>6</xdr:row>
      <xdr:rowOff>0</xdr:rowOff>
    </xdr:from>
    <xdr:to>
      <xdr:col>6</xdr:col>
      <xdr:colOff>441614</xdr:colOff>
      <xdr:row>6</xdr:row>
      <xdr:rowOff>133350</xdr:rowOff>
    </xdr:to>
    <xdr:sp macro="" textlink="">
      <xdr:nvSpPr>
        <xdr:cNvPr id="9" name="Arrow: Down 8">
          <a:extLst>
            <a:ext uri="{FF2B5EF4-FFF2-40B4-BE49-F238E27FC236}">
              <a16:creationId xmlns:a16="http://schemas.microsoft.com/office/drawing/2014/main" id="{56F3C23D-F3C1-4DA9-B41E-FB60D4EBFBEC}"/>
            </a:ext>
          </a:extLst>
        </xdr:cNvPr>
        <xdr:cNvSpPr/>
      </xdr:nvSpPr>
      <xdr:spPr>
        <a:xfrm rot="10800000">
          <a:off x="8589819" y="201756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121708</xdr:colOff>
      <xdr:row>0</xdr:row>
      <xdr:rowOff>152400</xdr:rowOff>
    </xdr:from>
    <xdr:to>
      <xdr:col>13</xdr:col>
      <xdr:colOff>426508</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138113</xdr:colOff>
      <xdr:row>20</xdr:row>
      <xdr:rowOff>11906</xdr:rowOff>
    </xdr:from>
    <xdr:to>
      <xdr:col>6</xdr:col>
      <xdr:colOff>519113</xdr:colOff>
      <xdr:row>33</xdr:row>
      <xdr:rowOff>159543</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0001%20SSLEP/Risks/20200507%20Consolidated/Updates%20received/ESIF%20Risk%20Register%20April%202020(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0001%20SSLEP/Risks/20190509%20Consolidated/2019.05.09%20%20SSLEP%20Programme%20Risk%20Registers%20April%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sheetData sheetId="1"/>
      <sheetData sheetId="2">
        <row r="3">
          <cell r="B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9F9F-E87D-4DD1-A070-FF18DEC80CCB}">
  <sheetPr>
    <tabColor theme="8" tint="0.39997558519241921"/>
    <pageSetUpPr fitToPage="1"/>
  </sheetPr>
  <dimension ref="B1:E30"/>
  <sheetViews>
    <sheetView showGridLines="0" zoomScale="90" zoomScaleNormal="90" workbookViewId="0">
      <selection activeCell="F21" sqref="F21"/>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2" ht="7.5" customHeight="1" x14ac:dyDescent="0.2"/>
    <row r="2" spans="2:2" ht="20.25" x14ac:dyDescent="0.3">
      <c r="B2" s="91" t="s">
        <v>336</v>
      </c>
    </row>
    <row r="16" spans="2:2" ht="27.75" customHeight="1" x14ac:dyDescent="0.2"/>
    <row r="17" spans="2:5" ht="33" customHeight="1" x14ac:dyDescent="0.2"/>
    <row r="18" spans="2:5" ht="15.75" x14ac:dyDescent="0.25">
      <c r="B18" s="200" t="s">
        <v>220</v>
      </c>
      <c r="C18" s="201"/>
    </row>
    <row r="19" spans="2:5" ht="6" customHeight="1" x14ac:dyDescent="0.2"/>
    <row r="20" spans="2:5" ht="24.75" x14ac:dyDescent="0.2">
      <c r="B20" s="92" t="s">
        <v>34</v>
      </c>
      <c r="C20" s="92" t="s">
        <v>75</v>
      </c>
      <c r="D20" s="93" t="s">
        <v>13</v>
      </c>
      <c r="E20" s="92" t="s">
        <v>11</v>
      </c>
    </row>
    <row r="21" spans="2:5" ht="191.25" x14ac:dyDescent="0.2">
      <c r="B21" s="66" t="s">
        <v>204</v>
      </c>
      <c r="C21" s="101" t="s">
        <v>329</v>
      </c>
      <c r="D21" s="101" t="s">
        <v>189</v>
      </c>
      <c r="E21" s="101" t="s">
        <v>355</v>
      </c>
    </row>
    <row r="22" spans="2:5" ht="127.5" x14ac:dyDescent="0.2">
      <c r="B22" s="66" t="s">
        <v>326</v>
      </c>
      <c r="C22" s="102" t="s">
        <v>352</v>
      </c>
      <c r="D22" s="102" t="s">
        <v>353</v>
      </c>
      <c r="E22" s="102" t="s">
        <v>351</v>
      </c>
    </row>
    <row r="23" spans="2:5" ht="63.75" x14ac:dyDescent="0.2">
      <c r="B23" s="66" t="s">
        <v>312</v>
      </c>
      <c r="C23" s="101" t="s">
        <v>330</v>
      </c>
      <c r="D23" s="101" t="s">
        <v>316</v>
      </c>
      <c r="E23" s="101" t="s">
        <v>356</v>
      </c>
    </row>
    <row r="24" spans="2:5" ht="117" customHeight="1" x14ac:dyDescent="0.2">
      <c r="B24" s="66" t="s">
        <v>313</v>
      </c>
      <c r="C24" s="101" t="s">
        <v>331</v>
      </c>
      <c r="D24" s="101" t="s">
        <v>315</v>
      </c>
      <c r="E24" s="102" t="s">
        <v>357</v>
      </c>
    </row>
    <row r="25" spans="2:5" ht="114.75" x14ac:dyDescent="0.2">
      <c r="B25" s="66" t="s">
        <v>205</v>
      </c>
      <c r="C25" s="101" t="s">
        <v>332</v>
      </c>
      <c r="D25" s="101" t="s">
        <v>110</v>
      </c>
      <c r="E25" s="101" t="s">
        <v>323</v>
      </c>
    </row>
    <row r="26" spans="2:5" ht="115.5" customHeight="1" x14ac:dyDescent="0.2">
      <c r="B26" s="66" t="s">
        <v>206</v>
      </c>
      <c r="C26" s="101" t="s">
        <v>333</v>
      </c>
      <c r="D26" s="101" t="s">
        <v>106</v>
      </c>
      <c r="E26" s="101" t="s">
        <v>320</v>
      </c>
    </row>
    <row r="27" spans="2:5" ht="89.25" x14ac:dyDescent="0.2">
      <c r="B27" s="77" t="s">
        <v>230</v>
      </c>
      <c r="C27" s="101" t="s">
        <v>358</v>
      </c>
      <c r="D27" s="101" t="s">
        <v>216</v>
      </c>
      <c r="E27" s="101" t="s">
        <v>324</v>
      </c>
    </row>
    <row r="28" spans="2:5" ht="165.75" x14ac:dyDescent="0.2">
      <c r="B28" s="77" t="s">
        <v>231</v>
      </c>
      <c r="C28" s="101" t="s">
        <v>334</v>
      </c>
      <c r="D28" s="101" t="s">
        <v>217</v>
      </c>
      <c r="E28" s="101" t="s">
        <v>359</v>
      </c>
    </row>
    <row r="29" spans="2:5" ht="43.5" customHeight="1" x14ac:dyDescent="0.2">
      <c r="B29" s="88" t="s">
        <v>327</v>
      </c>
      <c r="C29" s="102" t="s">
        <v>335</v>
      </c>
      <c r="D29" s="102" t="s">
        <v>322</v>
      </c>
      <c r="E29" s="102" t="s">
        <v>325</v>
      </c>
    </row>
    <row r="30" spans="2:5" ht="178.5" x14ac:dyDescent="0.2">
      <c r="B30" s="88" t="s">
        <v>354</v>
      </c>
      <c r="C30" s="102" t="s">
        <v>340</v>
      </c>
      <c r="D30" s="102" t="s">
        <v>341</v>
      </c>
      <c r="E30" s="102" t="s">
        <v>343</v>
      </c>
    </row>
  </sheetData>
  <mergeCells count="1">
    <mergeCell ref="B18:C18"/>
  </mergeCells>
  <dataValidations count="4">
    <dataValidation allowBlank="1" showInputMessage="1" showErrorMessage="1" promptTitle="Action progress" prompt="State any progress made on the actions. If completed, state &quot;Completed&quot;" sqref="E20" xr:uid="{51E44782-91A6-41CF-8C18-13939803284C}"/>
    <dataValidation allowBlank="1" showInputMessage="1" showErrorMessage="1" promptTitle="Risk actions" prompt="The actions being taken, or to be taken, to address the risk, reducing the impact or probability of any threats or increasing the liklihood of exploiting any opportunities" sqref="D20" xr:uid="{6DB7B439-38CC-4FED-9EB0-C7ECA3D4A4ED}"/>
    <dataValidation allowBlank="1" showInputMessage="1" showErrorMessage="1" promptTitle="Short title and description" prompt="Provide a brief description of the risk. Be clear in your wording whether this is a down-side risk (threat), opportunity or an assumption" sqref="C20" xr:uid="{817DB1F8-2DFF-46A1-B5D5-2ED9294DC4E9}"/>
    <dataValidation allowBlank="1" showInputMessage="1" showErrorMessage="1" promptTitle="Risk Area" prompt="Identify the predominant Risk Area impacted by the identified risk._x000a_Free form field." sqref="B20" xr:uid="{B759A47C-C1E1-4E7D-9C9F-08746E638D08}"/>
  </dataValidations>
  <pageMargins left="0.7" right="0.7" top="0.75" bottom="0.75" header="0.3" footer="0.3"/>
  <pageSetup paperSize="8"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11"/>
  <sheetViews>
    <sheetView showGridLines="0" showWhiteSpace="0" zoomScale="140" zoomScaleNormal="140" zoomScaleSheetLayoutView="100" workbookViewId="0">
      <selection activeCell="I2" sqref="I2"/>
    </sheetView>
  </sheetViews>
  <sheetFormatPr defaultRowHeight="11.25" x14ac:dyDescent="0.2"/>
  <cols>
    <col min="1" max="1" width="4.42578125" style="171" customWidth="1"/>
    <col min="2" max="2" width="7.140625" style="134" bestFit="1" customWidth="1"/>
    <col min="3" max="3" width="15.140625" style="172" customWidth="1"/>
    <col min="4" max="4" width="9" style="134" bestFit="1" customWidth="1"/>
    <col min="5" max="5" width="16.28515625" style="172" customWidth="1"/>
    <col min="6" max="7" width="15.28515625" style="173" customWidth="1"/>
    <col min="8" max="8" width="15.5703125" style="172" customWidth="1"/>
    <col min="9" max="9" width="17.85546875" style="134" customWidth="1"/>
    <col min="10" max="10" width="44.7109375" style="173" customWidth="1"/>
    <col min="11" max="11" width="42.5703125" style="173" customWidth="1"/>
    <col min="12" max="12" width="41.85546875" style="173" customWidth="1"/>
    <col min="13" max="13" width="12.7109375" style="172" bestFit="1" customWidth="1"/>
    <col min="14" max="14" width="3.7109375" style="174" customWidth="1"/>
    <col min="15" max="15" width="10.85546875" style="175" customWidth="1"/>
    <col min="16" max="256" width="9.140625" style="134"/>
    <col min="257" max="257" width="4.42578125" style="134" customWidth="1"/>
    <col min="258" max="258" width="7.140625" style="134" bestFit="1" customWidth="1"/>
    <col min="259" max="259" width="15.140625" style="134" customWidth="1"/>
    <col min="260" max="260" width="9" style="134" bestFit="1" customWidth="1"/>
    <col min="261" max="261" width="16.28515625" style="134" customWidth="1"/>
    <col min="262" max="263" width="15.28515625" style="134" customWidth="1"/>
    <col min="264" max="264" width="15.5703125" style="134" customWidth="1"/>
    <col min="265" max="265" width="17.85546875" style="134" customWidth="1"/>
    <col min="266" max="266" width="44.7109375" style="134" customWidth="1"/>
    <col min="267" max="267" width="42.5703125" style="134" customWidth="1"/>
    <col min="268" max="268" width="41.85546875" style="134" customWidth="1"/>
    <col min="269" max="269" width="12.7109375" style="134" bestFit="1" customWidth="1"/>
    <col min="270" max="270" width="3.7109375" style="134" customWidth="1"/>
    <col min="271" max="271" width="10.85546875" style="134" customWidth="1"/>
    <col min="272" max="512" width="9.140625" style="134"/>
    <col min="513" max="513" width="4.42578125" style="134" customWidth="1"/>
    <col min="514" max="514" width="7.140625" style="134" bestFit="1" customWidth="1"/>
    <col min="515" max="515" width="15.140625" style="134" customWidth="1"/>
    <col min="516" max="516" width="9" style="134" bestFit="1" customWidth="1"/>
    <col min="517" max="517" width="16.28515625" style="134" customWidth="1"/>
    <col min="518" max="519" width="15.28515625" style="134" customWidth="1"/>
    <col min="520" max="520" width="15.5703125" style="134" customWidth="1"/>
    <col min="521" max="521" width="17.85546875" style="134" customWidth="1"/>
    <col min="522" max="522" width="44.7109375" style="134" customWidth="1"/>
    <col min="523" max="523" width="42.5703125" style="134" customWidth="1"/>
    <col min="524" max="524" width="41.85546875" style="134" customWidth="1"/>
    <col min="525" max="525" width="12.7109375" style="134" bestFit="1" customWidth="1"/>
    <col min="526" max="526" width="3.7109375" style="134" customWidth="1"/>
    <col min="527" max="527" width="10.85546875" style="134" customWidth="1"/>
    <col min="528" max="768" width="9.140625" style="134"/>
    <col min="769" max="769" width="4.42578125" style="134" customWidth="1"/>
    <col min="770" max="770" width="7.140625" style="134" bestFit="1" customWidth="1"/>
    <col min="771" max="771" width="15.140625" style="134" customWidth="1"/>
    <col min="772" max="772" width="9" style="134" bestFit="1" customWidth="1"/>
    <col min="773" max="773" width="16.28515625" style="134" customWidth="1"/>
    <col min="774" max="775" width="15.28515625" style="134" customWidth="1"/>
    <col min="776" max="776" width="15.5703125" style="134" customWidth="1"/>
    <col min="777" max="777" width="17.85546875" style="134" customWidth="1"/>
    <col min="778" max="778" width="44.7109375" style="134" customWidth="1"/>
    <col min="779" max="779" width="42.5703125" style="134" customWidth="1"/>
    <col min="780" max="780" width="41.85546875" style="134" customWidth="1"/>
    <col min="781" max="781" width="12.7109375" style="134" bestFit="1" customWidth="1"/>
    <col min="782" max="782" width="3.7109375" style="134" customWidth="1"/>
    <col min="783" max="783" width="10.85546875" style="134" customWidth="1"/>
    <col min="784" max="1024" width="9.140625" style="134"/>
    <col min="1025" max="1025" width="4.42578125" style="134" customWidth="1"/>
    <col min="1026" max="1026" width="7.140625" style="134" bestFit="1" customWidth="1"/>
    <col min="1027" max="1027" width="15.140625" style="134" customWidth="1"/>
    <col min="1028" max="1028" width="9" style="134" bestFit="1" customWidth="1"/>
    <col min="1029" max="1029" width="16.28515625" style="134" customWidth="1"/>
    <col min="1030" max="1031" width="15.28515625" style="134" customWidth="1"/>
    <col min="1032" max="1032" width="15.5703125" style="134" customWidth="1"/>
    <col min="1033" max="1033" width="17.85546875" style="134" customWidth="1"/>
    <col min="1034" max="1034" width="44.7109375" style="134" customWidth="1"/>
    <col min="1035" max="1035" width="42.5703125" style="134" customWidth="1"/>
    <col min="1036" max="1036" width="41.85546875" style="134" customWidth="1"/>
    <col min="1037" max="1037" width="12.7109375" style="134" bestFit="1" customWidth="1"/>
    <col min="1038" max="1038" width="3.7109375" style="134" customWidth="1"/>
    <col min="1039" max="1039" width="10.85546875" style="134" customWidth="1"/>
    <col min="1040" max="1280" width="9.140625" style="134"/>
    <col min="1281" max="1281" width="4.42578125" style="134" customWidth="1"/>
    <col min="1282" max="1282" width="7.140625" style="134" bestFit="1" customWidth="1"/>
    <col min="1283" max="1283" width="15.140625" style="134" customWidth="1"/>
    <col min="1284" max="1284" width="9" style="134" bestFit="1" customWidth="1"/>
    <col min="1285" max="1285" width="16.28515625" style="134" customWidth="1"/>
    <col min="1286" max="1287" width="15.28515625" style="134" customWidth="1"/>
    <col min="1288" max="1288" width="15.5703125" style="134" customWidth="1"/>
    <col min="1289" max="1289" width="17.85546875" style="134" customWidth="1"/>
    <col min="1290" max="1290" width="44.7109375" style="134" customWidth="1"/>
    <col min="1291" max="1291" width="42.5703125" style="134" customWidth="1"/>
    <col min="1292" max="1292" width="41.85546875" style="134" customWidth="1"/>
    <col min="1293" max="1293" width="12.7109375" style="134" bestFit="1" customWidth="1"/>
    <col min="1294" max="1294" width="3.7109375" style="134" customWidth="1"/>
    <col min="1295" max="1295" width="10.85546875" style="134" customWidth="1"/>
    <col min="1296" max="1536" width="9.140625" style="134"/>
    <col min="1537" max="1537" width="4.42578125" style="134" customWidth="1"/>
    <col min="1538" max="1538" width="7.140625" style="134" bestFit="1" customWidth="1"/>
    <col min="1539" max="1539" width="15.140625" style="134" customWidth="1"/>
    <col min="1540" max="1540" width="9" style="134" bestFit="1" customWidth="1"/>
    <col min="1541" max="1541" width="16.28515625" style="134" customWidth="1"/>
    <col min="1542" max="1543" width="15.28515625" style="134" customWidth="1"/>
    <col min="1544" max="1544" width="15.5703125" style="134" customWidth="1"/>
    <col min="1545" max="1545" width="17.85546875" style="134" customWidth="1"/>
    <col min="1546" max="1546" width="44.7109375" style="134" customWidth="1"/>
    <col min="1547" max="1547" width="42.5703125" style="134" customWidth="1"/>
    <col min="1548" max="1548" width="41.85546875" style="134" customWidth="1"/>
    <col min="1549" max="1549" width="12.7109375" style="134" bestFit="1" customWidth="1"/>
    <col min="1550" max="1550" width="3.7109375" style="134" customWidth="1"/>
    <col min="1551" max="1551" width="10.85546875" style="134" customWidth="1"/>
    <col min="1552" max="1792" width="9.140625" style="134"/>
    <col min="1793" max="1793" width="4.42578125" style="134" customWidth="1"/>
    <col min="1794" max="1794" width="7.140625" style="134" bestFit="1" customWidth="1"/>
    <col min="1795" max="1795" width="15.140625" style="134" customWidth="1"/>
    <col min="1796" max="1796" width="9" style="134" bestFit="1" customWidth="1"/>
    <col min="1797" max="1797" width="16.28515625" style="134" customWidth="1"/>
    <col min="1798" max="1799" width="15.28515625" style="134" customWidth="1"/>
    <col min="1800" max="1800" width="15.5703125" style="134" customWidth="1"/>
    <col min="1801" max="1801" width="17.85546875" style="134" customWidth="1"/>
    <col min="1802" max="1802" width="44.7109375" style="134" customWidth="1"/>
    <col min="1803" max="1803" width="42.5703125" style="134" customWidth="1"/>
    <col min="1804" max="1804" width="41.85546875" style="134" customWidth="1"/>
    <col min="1805" max="1805" width="12.7109375" style="134" bestFit="1" customWidth="1"/>
    <col min="1806" max="1806" width="3.7109375" style="134" customWidth="1"/>
    <col min="1807" max="1807" width="10.85546875" style="134" customWidth="1"/>
    <col min="1808" max="2048" width="9.140625" style="134"/>
    <col min="2049" max="2049" width="4.42578125" style="134" customWidth="1"/>
    <col min="2050" max="2050" width="7.140625" style="134" bestFit="1" customWidth="1"/>
    <col min="2051" max="2051" width="15.140625" style="134" customWidth="1"/>
    <col min="2052" max="2052" width="9" style="134" bestFit="1" customWidth="1"/>
    <col min="2053" max="2053" width="16.28515625" style="134" customWidth="1"/>
    <col min="2054" max="2055" width="15.28515625" style="134" customWidth="1"/>
    <col min="2056" max="2056" width="15.5703125" style="134" customWidth="1"/>
    <col min="2057" max="2057" width="17.85546875" style="134" customWidth="1"/>
    <col min="2058" max="2058" width="44.7109375" style="134" customWidth="1"/>
    <col min="2059" max="2059" width="42.5703125" style="134" customWidth="1"/>
    <col min="2060" max="2060" width="41.85546875" style="134" customWidth="1"/>
    <col min="2061" max="2061" width="12.7109375" style="134" bestFit="1" customWidth="1"/>
    <col min="2062" max="2062" width="3.7109375" style="134" customWidth="1"/>
    <col min="2063" max="2063" width="10.85546875" style="134" customWidth="1"/>
    <col min="2064" max="2304" width="9.140625" style="134"/>
    <col min="2305" max="2305" width="4.42578125" style="134" customWidth="1"/>
    <col min="2306" max="2306" width="7.140625" style="134" bestFit="1" customWidth="1"/>
    <col min="2307" max="2307" width="15.140625" style="134" customWidth="1"/>
    <col min="2308" max="2308" width="9" style="134" bestFit="1" customWidth="1"/>
    <col min="2309" max="2309" width="16.28515625" style="134" customWidth="1"/>
    <col min="2310" max="2311" width="15.28515625" style="134" customWidth="1"/>
    <col min="2312" max="2312" width="15.5703125" style="134" customWidth="1"/>
    <col min="2313" max="2313" width="17.85546875" style="134" customWidth="1"/>
    <col min="2314" max="2314" width="44.7109375" style="134" customWidth="1"/>
    <col min="2315" max="2315" width="42.5703125" style="134" customWidth="1"/>
    <col min="2316" max="2316" width="41.85546875" style="134" customWidth="1"/>
    <col min="2317" max="2317" width="12.7109375" style="134" bestFit="1" customWidth="1"/>
    <col min="2318" max="2318" width="3.7109375" style="134" customWidth="1"/>
    <col min="2319" max="2319" width="10.85546875" style="134" customWidth="1"/>
    <col min="2320" max="2560" width="9.140625" style="134"/>
    <col min="2561" max="2561" width="4.42578125" style="134" customWidth="1"/>
    <col min="2562" max="2562" width="7.140625" style="134" bestFit="1" customWidth="1"/>
    <col min="2563" max="2563" width="15.140625" style="134" customWidth="1"/>
    <col min="2564" max="2564" width="9" style="134" bestFit="1" customWidth="1"/>
    <col min="2565" max="2565" width="16.28515625" style="134" customWidth="1"/>
    <col min="2566" max="2567" width="15.28515625" style="134" customWidth="1"/>
    <col min="2568" max="2568" width="15.5703125" style="134" customWidth="1"/>
    <col min="2569" max="2569" width="17.85546875" style="134" customWidth="1"/>
    <col min="2570" max="2570" width="44.7109375" style="134" customWidth="1"/>
    <col min="2571" max="2571" width="42.5703125" style="134" customWidth="1"/>
    <col min="2572" max="2572" width="41.85546875" style="134" customWidth="1"/>
    <col min="2573" max="2573" width="12.7109375" style="134" bestFit="1" customWidth="1"/>
    <col min="2574" max="2574" width="3.7109375" style="134" customWidth="1"/>
    <col min="2575" max="2575" width="10.85546875" style="134" customWidth="1"/>
    <col min="2576" max="2816" width="9.140625" style="134"/>
    <col min="2817" max="2817" width="4.42578125" style="134" customWidth="1"/>
    <col min="2818" max="2818" width="7.140625" style="134" bestFit="1" customWidth="1"/>
    <col min="2819" max="2819" width="15.140625" style="134" customWidth="1"/>
    <col min="2820" max="2820" width="9" style="134" bestFit="1" customWidth="1"/>
    <col min="2821" max="2821" width="16.28515625" style="134" customWidth="1"/>
    <col min="2822" max="2823" width="15.28515625" style="134" customWidth="1"/>
    <col min="2824" max="2824" width="15.5703125" style="134" customWidth="1"/>
    <col min="2825" max="2825" width="17.85546875" style="134" customWidth="1"/>
    <col min="2826" max="2826" width="44.7109375" style="134" customWidth="1"/>
    <col min="2827" max="2827" width="42.5703125" style="134" customWidth="1"/>
    <col min="2828" max="2828" width="41.85546875" style="134" customWidth="1"/>
    <col min="2829" max="2829" width="12.7109375" style="134" bestFit="1" customWidth="1"/>
    <col min="2830" max="2830" width="3.7109375" style="134" customWidth="1"/>
    <col min="2831" max="2831" width="10.85546875" style="134" customWidth="1"/>
    <col min="2832" max="3072" width="9.140625" style="134"/>
    <col min="3073" max="3073" width="4.42578125" style="134" customWidth="1"/>
    <col min="3074" max="3074" width="7.140625" style="134" bestFit="1" customWidth="1"/>
    <col min="3075" max="3075" width="15.140625" style="134" customWidth="1"/>
    <col min="3076" max="3076" width="9" style="134" bestFit="1" customWidth="1"/>
    <col min="3077" max="3077" width="16.28515625" style="134" customWidth="1"/>
    <col min="3078" max="3079" width="15.28515625" style="134" customWidth="1"/>
    <col min="3080" max="3080" width="15.5703125" style="134" customWidth="1"/>
    <col min="3081" max="3081" width="17.85546875" style="134" customWidth="1"/>
    <col min="3082" max="3082" width="44.7109375" style="134" customWidth="1"/>
    <col min="3083" max="3083" width="42.5703125" style="134" customWidth="1"/>
    <col min="3084" max="3084" width="41.85546875" style="134" customWidth="1"/>
    <col min="3085" max="3085" width="12.7109375" style="134" bestFit="1" customWidth="1"/>
    <col min="3086" max="3086" width="3.7109375" style="134" customWidth="1"/>
    <col min="3087" max="3087" width="10.85546875" style="134" customWidth="1"/>
    <col min="3088" max="3328" width="9.140625" style="134"/>
    <col min="3329" max="3329" width="4.42578125" style="134" customWidth="1"/>
    <col min="3330" max="3330" width="7.140625" style="134" bestFit="1" customWidth="1"/>
    <col min="3331" max="3331" width="15.140625" style="134" customWidth="1"/>
    <col min="3332" max="3332" width="9" style="134" bestFit="1" customWidth="1"/>
    <col min="3333" max="3333" width="16.28515625" style="134" customWidth="1"/>
    <col min="3334" max="3335" width="15.28515625" style="134" customWidth="1"/>
    <col min="3336" max="3336" width="15.5703125" style="134" customWidth="1"/>
    <col min="3337" max="3337" width="17.85546875" style="134" customWidth="1"/>
    <col min="3338" max="3338" width="44.7109375" style="134" customWidth="1"/>
    <col min="3339" max="3339" width="42.5703125" style="134" customWidth="1"/>
    <col min="3340" max="3340" width="41.85546875" style="134" customWidth="1"/>
    <col min="3341" max="3341" width="12.7109375" style="134" bestFit="1" customWidth="1"/>
    <col min="3342" max="3342" width="3.7109375" style="134" customWidth="1"/>
    <col min="3343" max="3343" width="10.85546875" style="134" customWidth="1"/>
    <col min="3344" max="3584" width="9.140625" style="134"/>
    <col min="3585" max="3585" width="4.42578125" style="134" customWidth="1"/>
    <col min="3586" max="3586" width="7.140625" style="134" bestFit="1" customWidth="1"/>
    <col min="3587" max="3587" width="15.140625" style="134" customWidth="1"/>
    <col min="3588" max="3588" width="9" style="134" bestFit="1" customWidth="1"/>
    <col min="3589" max="3589" width="16.28515625" style="134" customWidth="1"/>
    <col min="3590" max="3591" width="15.28515625" style="134" customWidth="1"/>
    <col min="3592" max="3592" width="15.5703125" style="134" customWidth="1"/>
    <col min="3593" max="3593" width="17.85546875" style="134" customWidth="1"/>
    <col min="3594" max="3594" width="44.7109375" style="134" customWidth="1"/>
    <col min="3595" max="3595" width="42.5703125" style="134" customWidth="1"/>
    <col min="3596" max="3596" width="41.85546875" style="134" customWidth="1"/>
    <col min="3597" max="3597" width="12.7109375" style="134" bestFit="1" customWidth="1"/>
    <col min="3598" max="3598" width="3.7109375" style="134" customWidth="1"/>
    <col min="3599" max="3599" width="10.85546875" style="134" customWidth="1"/>
    <col min="3600" max="3840" width="9.140625" style="134"/>
    <col min="3841" max="3841" width="4.42578125" style="134" customWidth="1"/>
    <col min="3842" max="3842" width="7.140625" style="134" bestFit="1" customWidth="1"/>
    <col min="3843" max="3843" width="15.140625" style="134" customWidth="1"/>
    <col min="3844" max="3844" width="9" style="134" bestFit="1" customWidth="1"/>
    <col min="3845" max="3845" width="16.28515625" style="134" customWidth="1"/>
    <col min="3846" max="3847" width="15.28515625" style="134" customWidth="1"/>
    <col min="3848" max="3848" width="15.5703125" style="134" customWidth="1"/>
    <col min="3849" max="3849" width="17.85546875" style="134" customWidth="1"/>
    <col min="3850" max="3850" width="44.7109375" style="134" customWidth="1"/>
    <col min="3851" max="3851" width="42.5703125" style="134" customWidth="1"/>
    <col min="3852" max="3852" width="41.85546875" style="134" customWidth="1"/>
    <col min="3853" max="3853" width="12.7109375" style="134" bestFit="1" customWidth="1"/>
    <col min="3854" max="3854" width="3.7109375" style="134" customWidth="1"/>
    <col min="3855" max="3855" width="10.85546875" style="134" customWidth="1"/>
    <col min="3856" max="4096" width="9.140625" style="134"/>
    <col min="4097" max="4097" width="4.42578125" style="134" customWidth="1"/>
    <col min="4098" max="4098" width="7.140625" style="134" bestFit="1" customWidth="1"/>
    <col min="4099" max="4099" width="15.140625" style="134" customWidth="1"/>
    <col min="4100" max="4100" width="9" style="134" bestFit="1" customWidth="1"/>
    <col min="4101" max="4101" width="16.28515625" style="134" customWidth="1"/>
    <col min="4102" max="4103" width="15.28515625" style="134" customWidth="1"/>
    <col min="4104" max="4104" width="15.5703125" style="134" customWidth="1"/>
    <col min="4105" max="4105" width="17.85546875" style="134" customWidth="1"/>
    <col min="4106" max="4106" width="44.7109375" style="134" customWidth="1"/>
    <col min="4107" max="4107" width="42.5703125" style="134" customWidth="1"/>
    <col min="4108" max="4108" width="41.85546875" style="134" customWidth="1"/>
    <col min="4109" max="4109" width="12.7109375" style="134" bestFit="1" customWidth="1"/>
    <col min="4110" max="4110" width="3.7109375" style="134" customWidth="1"/>
    <col min="4111" max="4111" width="10.85546875" style="134" customWidth="1"/>
    <col min="4112" max="4352" width="9.140625" style="134"/>
    <col min="4353" max="4353" width="4.42578125" style="134" customWidth="1"/>
    <col min="4354" max="4354" width="7.140625" style="134" bestFit="1" customWidth="1"/>
    <col min="4355" max="4355" width="15.140625" style="134" customWidth="1"/>
    <col min="4356" max="4356" width="9" style="134" bestFit="1" customWidth="1"/>
    <col min="4357" max="4357" width="16.28515625" style="134" customWidth="1"/>
    <col min="4358" max="4359" width="15.28515625" style="134" customWidth="1"/>
    <col min="4360" max="4360" width="15.5703125" style="134" customWidth="1"/>
    <col min="4361" max="4361" width="17.85546875" style="134" customWidth="1"/>
    <col min="4362" max="4362" width="44.7109375" style="134" customWidth="1"/>
    <col min="4363" max="4363" width="42.5703125" style="134" customWidth="1"/>
    <col min="4364" max="4364" width="41.85546875" style="134" customWidth="1"/>
    <col min="4365" max="4365" width="12.7109375" style="134" bestFit="1" customWidth="1"/>
    <col min="4366" max="4366" width="3.7109375" style="134" customWidth="1"/>
    <col min="4367" max="4367" width="10.85546875" style="134" customWidth="1"/>
    <col min="4368" max="4608" width="9.140625" style="134"/>
    <col min="4609" max="4609" width="4.42578125" style="134" customWidth="1"/>
    <col min="4610" max="4610" width="7.140625" style="134" bestFit="1" customWidth="1"/>
    <col min="4611" max="4611" width="15.140625" style="134" customWidth="1"/>
    <col min="4612" max="4612" width="9" style="134" bestFit="1" customWidth="1"/>
    <col min="4613" max="4613" width="16.28515625" style="134" customWidth="1"/>
    <col min="4614" max="4615" width="15.28515625" style="134" customWidth="1"/>
    <col min="4616" max="4616" width="15.5703125" style="134" customWidth="1"/>
    <col min="4617" max="4617" width="17.85546875" style="134" customWidth="1"/>
    <col min="4618" max="4618" width="44.7109375" style="134" customWidth="1"/>
    <col min="4619" max="4619" width="42.5703125" style="134" customWidth="1"/>
    <col min="4620" max="4620" width="41.85546875" style="134" customWidth="1"/>
    <col min="4621" max="4621" width="12.7109375" style="134" bestFit="1" customWidth="1"/>
    <col min="4622" max="4622" width="3.7109375" style="134" customWidth="1"/>
    <col min="4623" max="4623" width="10.85546875" style="134" customWidth="1"/>
    <col min="4624" max="4864" width="9.140625" style="134"/>
    <col min="4865" max="4865" width="4.42578125" style="134" customWidth="1"/>
    <col min="4866" max="4866" width="7.140625" style="134" bestFit="1" customWidth="1"/>
    <col min="4867" max="4867" width="15.140625" style="134" customWidth="1"/>
    <col min="4868" max="4868" width="9" style="134" bestFit="1" customWidth="1"/>
    <col min="4869" max="4869" width="16.28515625" style="134" customWidth="1"/>
    <col min="4870" max="4871" width="15.28515625" style="134" customWidth="1"/>
    <col min="4872" max="4872" width="15.5703125" style="134" customWidth="1"/>
    <col min="4873" max="4873" width="17.85546875" style="134" customWidth="1"/>
    <col min="4874" max="4874" width="44.7109375" style="134" customWidth="1"/>
    <col min="4875" max="4875" width="42.5703125" style="134" customWidth="1"/>
    <col min="4876" max="4876" width="41.85546875" style="134" customWidth="1"/>
    <col min="4877" max="4877" width="12.7109375" style="134" bestFit="1" customWidth="1"/>
    <col min="4878" max="4878" width="3.7109375" style="134" customWidth="1"/>
    <col min="4879" max="4879" width="10.85546875" style="134" customWidth="1"/>
    <col min="4880" max="5120" width="9.140625" style="134"/>
    <col min="5121" max="5121" width="4.42578125" style="134" customWidth="1"/>
    <col min="5122" max="5122" width="7.140625" style="134" bestFit="1" customWidth="1"/>
    <col min="5123" max="5123" width="15.140625" style="134" customWidth="1"/>
    <col min="5124" max="5124" width="9" style="134" bestFit="1" customWidth="1"/>
    <col min="5125" max="5125" width="16.28515625" style="134" customWidth="1"/>
    <col min="5126" max="5127" width="15.28515625" style="134" customWidth="1"/>
    <col min="5128" max="5128" width="15.5703125" style="134" customWidth="1"/>
    <col min="5129" max="5129" width="17.85546875" style="134" customWidth="1"/>
    <col min="5130" max="5130" width="44.7109375" style="134" customWidth="1"/>
    <col min="5131" max="5131" width="42.5703125" style="134" customWidth="1"/>
    <col min="5132" max="5132" width="41.85546875" style="134" customWidth="1"/>
    <col min="5133" max="5133" width="12.7109375" style="134" bestFit="1" customWidth="1"/>
    <col min="5134" max="5134" width="3.7109375" style="134" customWidth="1"/>
    <col min="5135" max="5135" width="10.85546875" style="134" customWidth="1"/>
    <col min="5136" max="5376" width="9.140625" style="134"/>
    <col min="5377" max="5377" width="4.42578125" style="134" customWidth="1"/>
    <col min="5378" max="5378" width="7.140625" style="134" bestFit="1" customWidth="1"/>
    <col min="5379" max="5379" width="15.140625" style="134" customWidth="1"/>
    <col min="5380" max="5380" width="9" style="134" bestFit="1" customWidth="1"/>
    <col min="5381" max="5381" width="16.28515625" style="134" customWidth="1"/>
    <col min="5382" max="5383" width="15.28515625" style="134" customWidth="1"/>
    <col min="5384" max="5384" width="15.5703125" style="134" customWidth="1"/>
    <col min="5385" max="5385" width="17.85546875" style="134" customWidth="1"/>
    <col min="5386" max="5386" width="44.7109375" style="134" customWidth="1"/>
    <col min="5387" max="5387" width="42.5703125" style="134" customWidth="1"/>
    <col min="5388" max="5388" width="41.85546875" style="134" customWidth="1"/>
    <col min="5389" max="5389" width="12.7109375" style="134" bestFit="1" customWidth="1"/>
    <col min="5390" max="5390" width="3.7109375" style="134" customWidth="1"/>
    <col min="5391" max="5391" width="10.85546875" style="134" customWidth="1"/>
    <col min="5392" max="5632" width="9.140625" style="134"/>
    <col min="5633" max="5633" width="4.42578125" style="134" customWidth="1"/>
    <col min="5634" max="5634" width="7.140625" style="134" bestFit="1" customWidth="1"/>
    <col min="5635" max="5635" width="15.140625" style="134" customWidth="1"/>
    <col min="5636" max="5636" width="9" style="134" bestFit="1" customWidth="1"/>
    <col min="5637" max="5637" width="16.28515625" style="134" customWidth="1"/>
    <col min="5638" max="5639" width="15.28515625" style="134" customWidth="1"/>
    <col min="5640" max="5640" width="15.5703125" style="134" customWidth="1"/>
    <col min="5641" max="5641" width="17.85546875" style="134" customWidth="1"/>
    <col min="5642" max="5642" width="44.7109375" style="134" customWidth="1"/>
    <col min="5643" max="5643" width="42.5703125" style="134" customWidth="1"/>
    <col min="5644" max="5644" width="41.85546875" style="134" customWidth="1"/>
    <col min="5645" max="5645" width="12.7109375" style="134" bestFit="1" customWidth="1"/>
    <col min="5646" max="5646" width="3.7109375" style="134" customWidth="1"/>
    <col min="5647" max="5647" width="10.85546875" style="134" customWidth="1"/>
    <col min="5648" max="5888" width="9.140625" style="134"/>
    <col min="5889" max="5889" width="4.42578125" style="134" customWidth="1"/>
    <col min="5890" max="5890" width="7.140625" style="134" bestFit="1" customWidth="1"/>
    <col min="5891" max="5891" width="15.140625" style="134" customWidth="1"/>
    <col min="5892" max="5892" width="9" style="134" bestFit="1" customWidth="1"/>
    <col min="5893" max="5893" width="16.28515625" style="134" customWidth="1"/>
    <col min="5894" max="5895" width="15.28515625" style="134" customWidth="1"/>
    <col min="5896" max="5896" width="15.5703125" style="134" customWidth="1"/>
    <col min="5897" max="5897" width="17.85546875" style="134" customWidth="1"/>
    <col min="5898" max="5898" width="44.7109375" style="134" customWidth="1"/>
    <col min="5899" max="5899" width="42.5703125" style="134" customWidth="1"/>
    <col min="5900" max="5900" width="41.85546875" style="134" customWidth="1"/>
    <col min="5901" max="5901" width="12.7109375" style="134" bestFit="1" customWidth="1"/>
    <col min="5902" max="5902" width="3.7109375" style="134" customWidth="1"/>
    <col min="5903" max="5903" width="10.85546875" style="134" customWidth="1"/>
    <col min="5904" max="6144" width="9.140625" style="134"/>
    <col min="6145" max="6145" width="4.42578125" style="134" customWidth="1"/>
    <col min="6146" max="6146" width="7.140625" style="134" bestFit="1" customWidth="1"/>
    <col min="6147" max="6147" width="15.140625" style="134" customWidth="1"/>
    <col min="6148" max="6148" width="9" style="134" bestFit="1" customWidth="1"/>
    <col min="6149" max="6149" width="16.28515625" style="134" customWidth="1"/>
    <col min="6150" max="6151" width="15.28515625" style="134" customWidth="1"/>
    <col min="6152" max="6152" width="15.5703125" style="134" customWidth="1"/>
    <col min="6153" max="6153" width="17.85546875" style="134" customWidth="1"/>
    <col min="6154" max="6154" width="44.7109375" style="134" customWidth="1"/>
    <col min="6155" max="6155" width="42.5703125" style="134" customWidth="1"/>
    <col min="6156" max="6156" width="41.85546875" style="134" customWidth="1"/>
    <col min="6157" max="6157" width="12.7109375" style="134" bestFit="1" customWidth="1"/>
    <col min="6158" max="6158" width="3.7109375" style="134" customWidth="1"/>
    <col min="6159" max="6159" width="10.85546875" style="134" customWidth="1"/>
    <col min="6160" max="6400" width="9.140625" style="134"/>
    <col min="6401" max="6401" width="4.42578125" style="134" customWidth="1"/>
    <col min="6402" max="6402" width="7.140625" style="134" bestFit="1" customWidth="1"/>
    <col min="6403" max="6403" width="15.140625" style="134" customWidth="1"/>
    <col min="6404" max="6404" width="9" style="134" bestFit="1" customWidth="1"/>
    <col min="6405" max="6405" width="16.28515625" style="134" customWidth="1"/>
    <col min="6406" max="6407" width="15.28515625" style="134" customWidth="1"/>
    <col min="6408" max="6408" width="15.5703125" style="134" customWidth="1"/>
    <col min="6409" max="6409" width="17.85546875" style="134" customWidth="1"/>
    <col min="6410" max="6410" width="44.7109375" style="134" customWidth="1"/>
    <col min="6411" max="6411" width="42.5703125" style="134" customWidth="1"/>
    <col min="6412" max="6412" width="41.85546875" style="134" customWidth="1"/>
    <col min="6413" max="6413" width="12.7109375" style="134" bestFit="1" customWidth="1"/>
    <col min="6414" max="6414" width="3.7109375" style="134" customWidth="1"/>
    <col min="6415" max="6415" width="10.85546875" style="134" customWidth="1"/>
    <col min="6416" max="6656" width="9.140625" style="134"/>
    <col min="6657" max="6657" width="4.42578125" style="134" customWidth="1"/>
    <col min="6658" max="6658" width="7.140625" style="134" bestFit="1" customWidth="1"/>
    <col min="6659" max="6659" width="15.140625" style="134" customWidth="1"/>
    <col min="6660" max="6660" width="9" style="134" bestFit="1" customWidth="1"/>
    <col min="6661" max="6661" width="16.28515625" style="134" customWidth="1"/>
    <col min="6662" max="6663" width="15.28515625" style="134" customWidth="1"/>
    <col min="6664" max="6664" width="15.5703125" style="134" customWidth="1"/>
    <col min="6665" max="6665" width="17.85546875" style="134" customWidth="1"/>
    <col min="6666" max="6666" width="44.7109375" style="134" customWidth="1"/>
    <col min="6667" max="6667" width="42.5703125" style="134" customWidth="1"/>
    <col min="6668" max="6668" width="41.85546875" style="134" customWidth="1"/>
    <col min="6669" max="6669" width="12.7109375" style="134" bestFit="1" customWidth="1"/>
    <col min="6670" max="6670" width="3.7109375" style="134" customWidth="1"/>
    <col min="6671" max="6671" width="10.85546875" style="134" customWidth="1"/>
    <col min="6672" max="6912" width="9.140625" style="134"/>
    <col min="6913" max="6913" width="4.42578125" style="134" customWidth="1"/>
    <col min="6914" max="6914" width="7.140625" style="134" bestFit="1" customWidth="1"/>
    <col min="6915" max="6915" width="15.140625" style="134" customWidth="1"/>
    <col min="6916" max="6916" width="9" style="134" bestFit="1" customWidth="1"/>
    <col min="6917" max="6917" width="16.28515625" style="134" customWidth="1"/>
    <col min="6918" max="6919" width="15.28515625" style="134" customWidth="1"/>
    <col min="6920" max="6920" width="15.5703125" style="134" customWidth="1"/>
    <col min="6921" max="6921" width="17.85546875" style="134" customWidth="1"/>
    <col min="6922" max="6922" width="44.7109375" style="134" customWidth="1"/>
    <col min="6923" max="6923" width="42.5703125" style="134" customWidth="1"/>
    <col min="6924" max="6924" width="41.85546875" style="134" customWidth="1"/>
    <col min="6925" max="6925" width="12.7109375" style="134" bestFit="1" customWidth="1"/>
    <col min="6926" max="6926" width="3.7109375" style="134" customWidth="1"/>
    <col min="6927" max="6927" width="10.85546875" style="134" customWidth="1"/>
    <col min="6928" max="7168" width="9.140625" style="134"/>
    <col min="7169" max="7169" width="4.42578125" style="134" customWidth="1"/>
    <col min="7170" max="7170" width="7.140625" style="134" bestFit="1" customWidth="1"/>
    <col min="7171" max="7171" width="15.140625" style="134" customWidth="1"/>
    <col min="7172" max="7172" width="9" style="134" bestFit="1" customWidth="1"/>
    <col min="7173" max="7173" width="16.28515625" style="134" customWidth="1"/>
    <col min="7174" max="7175" width="15.28515625" style="134" customWidth="1"/>
    <col min="7176" max="7176" width="15.5703125" style="134" customWidth="1"/>
    <col min="7177" max="7177" width="17.85546875" style="134" customWidth="1"/>
    <col min="7178" max="7178" width="44.7109375" style="134" customWidth="1"/>
    <col min="7179" max="7179" width="42.5703125" style="134" customWidth="1"/>
    <col min="7180" max="7180" width="41.85546875" style="134" customWidth="1"/>
    <col min="7181" max="7181" width="12.7109375" style="134" bestFit="1" customWidth="1"/>
    <col min="7182" max="7182" width="3.7109375" style="134" customWidth="1"/>
    <col min="7183" max="7183" width="10.85546875" style="134" customWidth="1"/>
    <col min="7184" max="7424" width="9.140625" style="134"/>
    <col min="7425" max="7425" width="4.42578125" style="134" customWidth="1"/>
    <col min="7426" max="7426" width="7.140625" style="134" bestFit="1" customWidth="1"/>
    <col min="7427" max="7427" width="15.140625" style="134" customWidth="1"/>
    <col min="7428" max="7428" width="9" style="134" bestFit="1" customWidth="1"/>
    <col min="7429" max="7429" width="16.28515625" style="134" customWidth="1"/>
    <col min="7430" max="7431" width="15.28515625" style="134" customWidth="1"/>
    <col min="7432" max="7432" width="15.5703125" style="134" customWidth="1"/>
    <col min="7433" max="7433" width="17.85546875" style="134" customWidth="1"/>
    <col min="7434" max="7434" width="44.7109375" style="134" customWidth="1"/>
    <col min="7435" max="7435" width="42.5703125" style="134" customWidth="1"/>
    <col min="7436" max="7436" width="41.85546875" style="134" customWidth="1"/>
    <col min="7437" max="7437" width="12.7109375" style="134" bestFit="1" customWidth="1"/>
    <col min="7438" max="7438" width="3.7109375" style="134" customWidth="1"/>
    <col min="7439" max="7439" width="10.85546875" style="134" customWidth="1"/>
    <col min="7440" max="7680" width="9.140625" style="134"/>
    <col min="7681" max="7681" width="4.42578125" style="134" customWidth="1"/>
    <col min="7682" max="7682" width="7.140625" style="134" bestFit="1" customWidth="1"/>
    <col min="7683" max="7683" width="15.140625" style="134" customWidth="1"/>
    <col min="7684" max="7684" width="9" style="134" bestFit="1" customWidth="1"/>
    <col min="7685" max="7685" width="16.28515625" style="134" customWidth="1"/>
    <col min="7686" max="7687" width="15.28515625" style="134" customWidth="1"/>
    <col min="7688" max="7688" width="15.5703125" style="134" customWidth="1"/>
    <col min="7689" max="7689" width="17.85546875" style="134" customWidth="1"/>
    <col min="7690" max="7690" width="44.7109375" style="134" customWidth="1"/>
    <col min="7691" max="7691" width="42.5703125" style="134" customWidth="1"/>
    <col min="7692" max="7692" width="41.85546875" style="134" customWidth="1"/>
    <col min="7693" max="7693" width="12.7109375" style="134" bestFit="1" customWidth="1"/>
    <col min="7694" max="7694" width="3.7109375" style="134" customWidth="1"/>
    <col min="7695" max="7695" width="10.85546875" style="134" customWidth="1"/>
    <col min="7696" max="7936" width="9.140625" style="134"/>
    <col min="7937" max="7937" width="4.42578125" style="134" customWidth="1"/>
    <col min="7938" max="7938" width="7.140625" style="134" bestFit="1" customWidth="1"/>
    <col min="7939" max="7939" width="15.140625" style="134" customWidth="1"/>
    <col min="7940" max="7940" width="9" style="134" bestFit="1" customWidth="1"/>
    <col min="7941" max="7941" width="16.28515625" style="134" customWidth="1"/>
    <col min="7942" max="7943" width="15.28515625" style="134" customWidth="1"/>
    <col min="7944" max="7944" width="15.5703125" style="134" customWidth="1"/>
    <col min="7945" max="7945" width="17.85546875" style="134" customWidth="1"/>
    <col min="7946" max="7946" width="44.7109375" style="134" customWidth="1"/>
    <col min="7947" max="7947" width="42.5703125" style="134" customWidth="1"/>
    <col min="7948" max="7948" width="41.85546875" style="134" customWidth="1"/>
    <col min="7949" max="7949" width="12.7109375" style="134" bestFit="1" customWidth="1"/>
    <col min="7950" max="7950" width="3.7109375" style="134" customWidth="1"/>
    <col min="7951" max="7951" width="10.85546875" style="134" customWidth="1"/>
    <col min="7952" max="8192" width="9.140625" style="134"/>
    <col min="8193" max="8193" width="4.42578125" style="134" customWidth="1"/>
    <col min="8194" max="8194" width="7.140625" style="134" bestFit="1" customWidth="1"/>
    <col min="8195" max="8195" width="15.140625" style="134" customWidth="1"/>
    <col min="8196" max="8196" width="9" style="134" bestFit="1" customWidth="1"/>
    <col min="8197" max="8197" width="16.28515625" style="134" customWidth="1"/>
    <col min="8198" max="8199" width="15.28515625" style="134" customWidth="1"/>
    <col min="8200" max="8200" width="15.5703125" style="134" customWidth="1"/>
    <col min="8201" max="8201" width="17.85546875" style="134" customWidth="1"/>
    <col min="8202" max="8202" width="44.7109375" style="134" customWidth="1"/>
    <col min="8203" max="8203" width="42.5703125" style="134" customWidth="1"/>
    <col min="8204" max="8204" width="41.85546875" style="134" customWidth="1"/>
    <col min="8205" max="8205" width="12.7109375" style="134" bestFit="1" customWidth="1"/>
    <col min="8206" max="8206" width="3.7109375" style="134" customWidth="1"/>
    <col min="8207" max="8207" width="10.85546875" style="134" customWidth="1"/>
    <col min="8208" max="8448" width="9.140625" style="134"/>
    <col min="8449" max="8449" width="4.42578125" style="134" customWidth="1"/>
    <col min="8450" max="8450" width="7.140625" style="134" bestFit="1" customWidth="1"/>
    <col min="8451" max="8451" width="15.140625" style="134" customWidth="1"/>
    <col min="8452" max="8452" width="9" style="134" bestFit="1" customWidth="1"/>
    <col min="8453" max="8453" width="16.28515625" style="134" customWidth="1"/>
    <col min="8454" max="8455" width="15.28515625" style="134" customWidth="1"/>
    <col min="8456" max="8456" width="15.5703125" style="134" customWidth="1"/>
    <col min="8457" max="8457" width="17.85546875" style="134" customWidth="1"/>
    <col min="8458" max="8458" width="44.7109375" style="134" customWidth="1"/>
    <col min="8459" max="8459" width="42.5703125" style="134" customWidth="1"/>
    <col min="8460" max="8460" width="41.85546875" style="134" customWidth="1"/>
    <col min="8461" max="8461" width="12.7109375" style="134" bestFit="1" customWidth="1"/>
    <col min="8462" max="8462" width="3.7109375" style="134" customWidth="1"/>
    <col min="8463" max="8463" width="10.85546875" style="134" customWidth="1"/>
    <col min="8464" max="8704" width="9.140625" style="134"/>
    <col min="8705" max="8705" width="4.42578125" style="134" customWidth="1"/>
    <col min="8706" max="8706" width="7.140625" style="134" bestFit="1" customWidth="1"/>
    <col min="8707" max="8707" width="15.140625" style="134" customWidth="1"/>
    <col min="8708" max="8708" width="9" style="134" bestFit="1" customWidth="1"/>
    <col min="8709" max="8709" width="16.28515625" style="134" customWidth="1"/>
    <col min="8710" max="8711" width="15.28515625" style="134" customWidth="1"/>
    <col min="8712" max="8712" width="15.5703125" style="134" customWidth="1"/>
    <col min="8713" max="8713" width="17.85546875" style="134" customWidth="1"/>
    <col min="8714" max="8714" width="44.7109375" style="134" customWidth="1"/>
    <col min="8715" max="8715" width="42.5703125" style="134" customWidth="1"/>
    <col min="8716" max="8716" width="41.85546875" style="134" customWidth="1"/>
    <col min="8717" max="8717" width="12.7109375" style="134" bestFit="1" customWidth="1"/>
    <col min="8718" max="8718" width="3.7109375" style="134" customWidth="1"/>
    <col min="8719" max="8719" width="10.85546875" style="134" customWidth="1"/>
    <col min="8720" max="8960" width="9.140625" style="134"/>
    <col min="8961" max="8961" width="4.42578125" style="134" customWidth="1"/>
    <col min="8962" max="8962" width="7.140625" style="134" bestFit="1" customWidth="1"/>
    <col min="8963" max="8963" width="15.140625" style="134" customWidth="1"/>
    <col min="8964" max="8964" width="9" style="134" bestFit="1" customWidth="1"/>
    <col min="8965" max="8965" width="16.28515625" style="134" customWidth="1"/>
    <col min="8966" max="8967" width="15.28515625" style="134" customWidth="1"/>
    <col min="8968" max="8968" width="15.5703125" style="134" customWidth="1"/>
    <col min="8969" max="8969" width="17.85546875" style="134" customWidth="1"/>
    <col min="8970" max="8970" width="44.7109375" style="134" customWidth="1"/>
    <col min="8971" max="8971" width="42.5703125" style="134" customWidth="1"/>
    <col min="8972" max="8972" width="41.85546875" style="134" customWidth="1"/>
    <col min="8973" max="8973" width="12.7109375" style="134" bestFit="1" customWidth="1"/>
    <col min="8974" max="8974" width="3.7109375" style="134" customWidth="1"/>
    <col min="8975" max="8975" width="10.85546875" style="134" customWidth="1"/>
    <col min="8976" max="9216" width="9.140625" style="134"/>
    <col min="9217" max="9217" width="4.42578125" style="134" customWidth="1"/>
    <col min="9218" max="9218" width="7.140625" style="134" bestFit="1" customWidth="1"/>
    <col min="9219" max="9219" width="15.140625" style="134" customWidth="1"/>
    <col min="9220" max="9220" width="9" style="134" bestFit="1" customWidth="1"/>
    <col min="9221" max="9221" width="16.28515625" style="134" customWidth="1"/>
    <col min="9222" max="9223" width="15.28515625" style="134" customWidth="1"/>
    <col min="9224" max="9224" width="15.5703125" style="134" customWidth="1"/>
    <col min="9225" max="9225" width="17.85546875" style="134" customWidth="1"/>
    <col min="9226" max="9226" width="44.7109375" style="134" customWidth="1"/>
    <col min="9227" max="9227" width="42.5703125" style="134" customWidth="1"/>
    <col min="9228" max="9228" width="41.85546875" style="134" customWidth="1"/>
    <col min="9229" max="9229" width="12.7109375" style="134" bestFit="1" customWidth="1"/>
    <col min="9230" max="9230" width="3.7109375" style="134" customWidth="1"/>
    <col min="9231" max="9231" width="10.85546875" style="134" customWidth="1"/>
    <col min="9232" max="9472" width="9.140625" style="134"/>
    <col min="9473" max="9473" width="4.42578125" style="134" customWidth="1"/>
    <col min="9474" max="9474" width="7.140625" style="134" bestFit="1" customWidth="1"/>
    <col min="9475" max="9475" width="15.140625" style="134" customWidth="1"/>
    <col min="9476" max="9476" width="9" style="134" bestFit="1" customWidth="1"/>
    <col min="9477" max="9477" width="16.28515625" style="134" customWidth="1"/>
    <col min="9478" max="9479" width="15.28515625" style="134" customWidth="1"/>
    <col min="9480" max="9480" width="15.5703125" style="134" customWidth="1"/>
    <col min="9481" max="9481" width="17.85546875" style="134" customWidth="1"/>
    <col min="9482" max="9482" width="44.7109375" style="134" customWidth="1"/>
    <col min="9483" max="9483" width="42.5703125" style="134" customWidth="1"/>
    <col min="9484" max="9484" width="41.85546875" style="134" customWidth="1"/>
    <col min="9485" max="9485" width="12.7109375" style="134" bestFit="1" customWidth="1"/>
    <col min="9486" max="9486" width="3.7109375" style="134" customWidth="1"/>
    <col min="9487" max="9487" width="10.85546875" style="134" customWidth="1"/>
    <col min="9488" max="9728" width="9.140625" style="134"/>
    <col min="9729" max="9729" width="4.42578125" style="134" customWidth="1"/>
    <col min="9730" max="9730" width="7.140625" style="134" bestFit="1" customWidth="1"/>
    <col min="9731" max="9731" width="15.140625" style="134" customWidth="1"/>
    <col min="9732" max="9732" width="9" style="134" bestFit="1" customWidth="1"/>
    <col min="9733" max="9733" width="16.28515625" style="134" customWidth="1"/>
    <col min="9734" max="9735" width="15.28515625" style="134" customWidth="1"/>
    <col min="9736" max="9736" width="15.5703125" style="134" customWidth="1"/>
    <col min="9737" max="9737" width="17.85546875" style="134" customWidth="1"/>
    <col min="9738" max="9738" width="44.7109375" style="134" customWidth="1"/>
    <col min="9739" max="9739" width="42.5703125" style="134" customWidth="1"/>
    <col min="9740" max="9740" width="41.85546875" style="134" customWidth="1"/>
    <col min="9741" max="9741" width="12.7109375" style="134" bestFit="1" customWidth="1"/>
    <col min="9742" max="9742" width="3.7109375" style="134" customWidth="1"/>
    <col min="9743" max="9743" width="10.85546875" style="134" customWidth="1"/>
    <col min="9744" max="9984" width="9.140625" style="134"/>
    <col min="9985" max="9985" width="4.42578125" style="134" customWidth="1"/>
    <col min="9986" max="9986" width="7.140625" style="134" bestFit="1" customWidth="1"/>
    <col min="9987" max="9987" width="15.140625" style="134" customWidth="1"/>
    <col min="9988" max="9988" width="9" style="134" bestFit="1" customWidth="1"/>
    <col min="9989" max="9989" width="16.28515625" style="134" customWidth="1"/>
    <col min="9990" max="9991" width="15.28515625" style="134" customWidth="1"/>
    <col min="9992" max="9992" width="15.5703125" style="134" customWidth="1"/>
    <col min="9993" max="9993" width="17.85546875" style="134" customWidth="1"/>
    <col min="9994" max="9994" width="44.7109375" style="134" customWidth="1"/>
    <col min="9995" max="9995" width="42.5703125" style="134" customWidth="1"/>
    <col min="9996" max="9996" width="41.85546875" style="134" customWidth="1"/>
    <col min="9997" max="9997" width="12.7109375" style="134" bestFit="1" customWidth="1"/>
    <col min="9998" max="9998" width="3.7109375" style="134" customWidth="1"/>
    <col min="9999" max="9999" width="10.85546875" style="134" customWidth="1"/>
    <col min="10000" max="10240" width="9.140625" style="134"/>
    <col min="10241" max="10241" width="4.42578125" style="134" customWidth="1"/>
    <col min="10242" max="10242" width="7.140625" style="134" bestFit="1" customWidth="1"/>
    <col min="10243" max="10243" width="15.140625" style="134" customWidth="1"/>
    <col min="10244" max="10244" width="9" style="134" bestFit="1" customWidth="1"/>
    <col min="10245" max="10245" width="16.28515625" style="134" customWidth="1"/>
    <col min="10246" max="10247" width="15.28515625" style="134" customWidth="1"/>
    <col min="10248" max="10248" width="15.5703125" style="134" customWidth="1"/>
    <col min="10249" max="10249" width="17.85546875" style="134" customWidth="1"/>
    <col min="10250" max="10250" width="44.7109375" style="134" customWidth="1"/>
    <col min="10251" max="10251" width="42.5703125" style="134" customWidth="1"/>
    <col min="10252" max="10252" width="41.85546875" style="134" customWidth="1"/>
    <col min="10253" max="10253" width="12.7109375" style="134" bestFit="1" customWidth="1"/>
    <col min="10254" max="10254" width="3.7109375" style="134" customWidth="1"/>
    <col min="10255" max="10255" width="10.85546875" style="134" customWidth="1"/>
    <col min="10256" max="10496" width="9.140625" style="134"/>
    <col min="10497" max="10497" width="4.42578125" style="134" customWidth="1"/>
    <col min="10498" max="10498" width="7.140625" style="134" bestFit="1" customWidth="1"/>
    <col min="10499" max="10499" width="15.140625" style="134" customWidth="1"/>
    <col min="10500" max="10500" width="9" style="134" bestFit="1" customWidth="1"/>
    <col min="10501" max="10501" width="16.28515625" style="134" customWidth="1"/>
    <col min="10502" max="10503" width="15.28515625" style="134" customWidth="1"/>
    <col min="10504" max="10504" width="15.5703125" style="134" customWidth="1"/>
    <col min="10505" max="10505" width="17.85546875" style="134" customWidth="1"/>
    <col min="10506" max="10506" width="44.7109375" style="134" customWidth="1"/>
    <col min="10507" max="10507" width="42.5703125" style="134" customWidth="1"/>
    <col min="10508" max="10508" width="41.85546875" style="134" customWidth="1"/>
    <col min="10509" max="10509" width="12.7109375" style="134" bestFit="1" customWidth="1"/>
    <col min="10510" max="10510" width="3.7109375" style="134" customWidth="1"/>
    <col min="10511" max="10511" width="10.85546875" style="134" customWidth="1"/>
    <col min="10512" max="10752" width="9.140625" style="134"/>
    <col min="10753" max="10753" width="4.42578125" style="134" customWidth="1"/>
    <col min="10754" max="10754" width="7.140625" style="134" bestFit="1" customWidth="1"/>
    <col min="10755" max="10755" width="15.140625" style="134" customWidth="1"/>
    <col min="10756" max="10756" width="9" style="134" bestFit="1" customWidth="1"/>
    <col min="10757" max="10757" width="16.28515625" style="134" customWidth="1"/>
    <col min="10758" max="10759" width="15.28515625" style="134" customWidth="1"/>
    <col min="10760" max="10760" width="15.5703125" style="134" customWidth="1"/>
    <col min="10761" max="10761" width="17.85546875" style="134" customWidth="1"/>
    <col min="10762" max="10762" width="44.7109375" style="134" customWidth="1"/>
    <col min="10763" max="10763" width="42.5703125" style="134" customWidth="1"/>
    <col min="10764" max="10764" width="41.85546875" style="134" customWidth="1"/>
    <col min="10765" max="10765" width="12.7109375" style="134" bestFit="1" customWidth="1"/>
    <col min="10766" max="10766" width="3.7109375" style="134" customWidth="1"/>
    <col min="10767" max="10767" width="10.85546875" style="134" customWidth="1"/>
    <col min="10768" max="11008" width="9.140625" style="134"/>
    <col min="11009" max="11009" width="4.42578125" style="134" customWidth="1"/>
    <col min="11010" max="11010" width="7.140625" style="134" bestFit="1" customWidth="1"/>
    <col min="11011" max="11011" width="15.140625" style="134" customWidth="1"/>
    <col min="11012" max="11012" width="9" style="134" bestFit="1" customWidth="1"/>
    <col min="11013" max="11013" width="16.28515625" style="134" customWidth="1"/>
    <col min="11014" max="11015" width="15.28515625" style="134" customWidth="1"/>
    <col min="11016" max="11016" width="15.5703125" style="134" customWidth="1"/>
    <col min="11017" max="11017" width="17.85546875" style="134" customWidth="1"/>
    <col min="11018" max="11018" width="44.7109375" style="134" customWidth="1"/>
    <col min="11019" max="11019" width="42.5703125" style="134" customWidth="1"/>
    <col min="11020" max="11020" width="41.85546875" style="134" customWidth="1"/>
    <col min="11021" max="11021" width="12.7109375" style="134" bestFit="1" customWidth="1"/>
    <col min="11022" max="11022" width="3.7109375" style="134" customWidth="1"/>
    <col min="11023" max="11023" width="10.85546875" style="134" customWidth="1"/>
    <col min="11024" max="11264" width="9.140625" style="134"/>
    <col min="11265" max="11265" width="4.42578125" style="134" customWidth="1"/>
    <col min="11266" max="11266" width="7.140625" style="134" bestFit="1" customWidth="1"/>
    <col min="11267" max="11267" width="15.140625" style="134" customWidth="1"/>
    <col min="11268" max="11268" width="9" style="134" bestFit="1" customWidth="1"/>
    <col min="11269" max="11269" width="16.28515625" style="134" customWidth="1"/>
    <col min="11270" max="11271" width="15.28515625" style="134" customWidth="1"/>
    <col min="11272" max="11272" width="15.5703125" style="134" customWidth="1"/>
    <col min="11273" max="11273" width="17.85546875" style="134" customWidth="1"/>
    <col min="11274" max="11274" width="44.7109375" style="134" customWidth="1"/>
    <col min="11275" max="11275" width="42.5703125" style="134" customWidth="1"/>
    <col min="11276" max="11276" width="41.85546875" style="134" customWidth="1"/>
    <col min="11277" max="11277" width="12.7109375" style="134" bestFit="1" customWidth="1"/>
    <col min="11278" max="11278" width="3.7109375" style="134" customWidth="1"/>
    <col min="11279" max="11279" width="10.85546875" style="134" customWidth="1"/>
    <col min="11280" max="11520" width="9.140625" style="134"/>
    <col min="11521" max="11521" width="4.42578125" style="134" customWidth="1"/>
    <col min="11522" max="11522" width="7.140625" style="134" bestFit="1" customWidth="1"/>
    <col min="11523" max="11523" width="15.140625" style="134" customWidth="1"/>
    <col min="11524" max="11524" width="9" style="134" bestFit="1" customWidth="1"/>
    <col min="11525" max="11525" width="16.28515625" style="134" customWidth="1"/>
    <col min="11526" max="11527" width="15.28515625" style="134" customWidth="1"/>
    <col min="11528" max="11528" width="15.5703125" style="134" customWidth="1"/>
    <col min="11529" max="11529" width="17.85546875" style="134" customWidth="1"/>
    <col min="11530" max="11530" width="44.7109375" style="134" customWidth="1"/>
    <col min="11531" max="11531" width="42.5703125" style="134" customWidth="1"/>
    <col min="11532" max="11532" width="41.85546875" style="134" customWidth="1"/>
    <col min="11533" max="11533" width="12.7109375" style="134" bestFit="1" customWidth="1"/>
    <col min="11534" max="11534" width="3.7109375" style="134" customWidth="1"/>
    <col min="11535" max="11535" width="10.85546875" style="134" customWidth="1"/>
    <col min="11536" max="11776" width="9.140625" style="134"/>
    <col min="11777" max="11777" width="4.42578125" style="134" customWidth="1"/>
    <col min="11778" max="11778" width="7.140625" style="134" bestFit="1" customWidth="1"/>
    <col min="11779" max="11779" width="15.140625" style="134" customWidth="1"/>
    <col min="11780" max="11780" width="9" style="134" bestFit="1" customWidth="1"/>
    <col min="11781" max="11781" width="16.28515625" style="134" customWidth="1"/>
    <col min="11782" max="11783" width="15.28515625" style="134" customWidth="1"/>
    <col min="11784" max="11784" width="15.5703125" style="134" customWidth="1"/>
    <col min="11785" max="11785" width="17.85546875" style="134" customWidth="1"/>
    <col min="11786" max="11786" width="44.7109375" style="134" customWidth="1"/>
    <col min="11787" max="11787" width="42.5703125" style="134" customWidth="1"/>
    <col min="11788" max="11788" width="41.85546875" style="134" customWidth="1"/>
    <col min="11789" max="11789" width="12.7109375" style="134" bestFit="1" customWidth="1"/>
    <col min="11790" max="11790" width="3.7109375" style="134" customWidth="1"/>
    <col min="11791" max="11791" width="10.85546875" style="134" customWidth="1"/>
    <col min="11792" max="12032" width="9.140625" style="134"/>
    <col min="12033" max="12033" width="4.42578125" style="134" customWidth="1"/>
    <col min="12034" max="12034" width="7.140625" style="134" bestFit="1" customWidth="1"/>
    <col min="12035" max="12035" width="15.140625" style="134" customWidth="1"/>
    <col min="12036" max="12036" width="9" style="134" bestFit="1" customWidth="1"/>
    <col min="12037" max="12037" width="16.28515625" style="134" customWidth="1"/>
    <col min="12038" max="12039" width="15.28515625" style="134" customWidth="1"/>
    <col min="12040" max="12040" width="15.5703125" style="134" customWidth="1"/>
    <col min="12041" max="12041" width="17.85546875" style="134" customWidth="1"/>
    <col min="12042" max="12042" width="44.7109375" style="134" customWidth="1"/>
    <col min="12043" max="12043" width="42.5703125" style="134" customWidth="1"/>
    <col min="12044" max="12044" width="41.85546875" style="134" customWidth="1"/>
    <col min="12045" max="12045" width="12.7109375" style="134" bestFit="1" customWidth="1"/>
    <col min="12046" max="12046" width="3.7109375" style="134" customWidth="1"/>
    <col min="12047" max="12047" width="10.85546875" style="134" customWidth="1"/>
    <col min="12048" max="12288" width="9.140625" style="134"/>
    <col min="12289" max="12289" width="4.42578125" style="134" customWidth="1"/>
    <col min="12290" max="12290" width="7.140625" style="134" bestFit="1" customWidth="1"/>
    <col min="12291" max="12291" width="15.140625" style="134" customWidth="1"/>
    <col min="12292" max="12292" width="9" style="134" bestFit="1" customWidth="1"/>
    <col min="12293" max="12293" width="16.28515625" style="134" customWidth="1"/>
    <col min="12294" max="12295" width="15.28515625" style="134" customWidth="1"/>
    <col min="12296" max="12296" width="15.5703125" style="134" customWidth="1"/>
    <col min="12297" max="12297" width="17.85546875" style="134" customWidth="1"/>
    <col min="12298" max="12298" width="44.7109375" style="134" customWidth="1"/>
    <col min="12299" max="12299" width="42.5703125" style="134" customWidth="1"/>
    <col min="12300" max="12300" width="41.85546875" style="134" customWidth="1"/>
    <col min="12301" max="12301" width="12.7109375" style="134" bestFit="1" customWidth="1"/>
    <col min="12302" max="12302" width="3.7109375" style="134" customWidth="1"/>
    <col min="12303" max="12303" width="10.85546875" style="134" customWidth="1"/>
    <col min="12304" max="12544" width="9.140625" style="134"/>
    <col min="12545" max="12545" width="4.42578125" style="134" customWidth="1"/>
    <col min="12546" max="12546" width="7.140625" style="134" bestFit="1" customWidth="1"/>
    <col min="12547" max="12547" width="15.140625" style="134" customWidth="1"/>
    <col min="12548" max="12548" width="9" style="134" bestFit="1" customWidth="1"/>
    <col min="12549" max="12549" width="16.28515625" style="134" customWidth="1"/>
    <col min="12550" max="12551" width="15.28515625" style="134" customWidth="1"/>
    <col min="12552" max="12552" width="15.5703125" style="134" customWidth="1"/>
    <col min="12553" max="12553" width="17.85546875" style="134" customWidth="1"/>
    <col min="12554" max="12554" width="44.7109375" style="134" customWidth="1"/>
    <col min="12555" max="12555" width="42.5703125" style="134" customWidth="1"/>
    <col min="12556" max="12556" width="41.85546875" style="134" customWidth="1"/>
    <col min="12557" max="12557" width="12.7109375" style="134" bestFit="1" customWidth="1"/>
    <col min="12558" max="12558" width="3.7109375" style="134" customWidth="1"/>
    <col min="12559" max="12559" width="10.85546875" style="134" customWidth="1"/>
    <col min="12560" max="12800" width="9.140625" style="134"/>
    <col min="12801" max="12801" width="4.42578125" style="134" customWidth="1"/>
    <col min="12802" max="12802" width="7.140625" style="134" bestFit="1" customWidth="1"/>
    <col min="12803" max="12803" width="15.140625" style="134" customWidth="1"/>
    <col min="12804" max="12804" width="9" style="134" bestFit="1" customWidth="1"/>
    <col min="12805" max="12805" width="16.28515625" style="134" customWidth="1"/>
    <col min="12806" max="12807" width="15.28515625" style="134" customWidth="1"/>
    <col min="12808" max="12808" width="15.5703125" style="134" customWidth="1"/>
    <col min="12809" max="12809" width="17.85546875" style="134" customWidth="1"/>
    <col min="12810" max="12810" width="44.7109375" style="134" customWidth="1"/>
    <col min="12811" max="12811" width="42.5703125" style="134" customWidth="1"/>
    <col min="12812" max="12812" width="41.85546875" style="134" customWidth="1"/>
    <col min="12813" max="12813" width="12.7109375" style="134" bestFit="1" customWidth="1"/>
    <col min="12814" max="12814" width="3.7109375" style="134" customWidth="1"/>
    <col min="12815" max="12815" width="10.85546875" style="134" customWidth="1"/>
    <col min="12816" max="13056" width="9.140625" style="134"/>
    <col min="13057" max="13057" width="4.42578125" style="134" customWidth="1"/>
    <col min="13058" max="13058" width="7.140625" style="134" bestFit="1" customWidth="1"/>
    <col min="13059" max="13059" width="15.140625" style="134" customWidth="1"/>
    <col min="13060" max="13060" width="9" style="134" bestFit="1" customWidth="1"/>
    <col min="13061" max="13061" width="16.28515625" style="134" customWidth="1"/>
    <col min="13062" max="13063" width="15.28515625" style="134" customWidth="1"/>
    <col min="13064" max="13064" width="15.5703125" style="134" customWidth="1"/>
    <col min="13065" max="13065" width="17.85546875" style="134" customWidth="1"/>
    <col min="13066" max="13066" width="44.7109375" style="134" customWidth="1"/>
    <col min="13067" max="13067" width="42.5703125" style="134" customWidth="1"/>
    <col min="13068" max="13068" width="41.85546875" style="134" customWidth="1"/>
    <col min="13069" max="13069" width="12.7109375" style="134" bestFit="1" customWidth="1"/>
    <col min="13070" max="13070" width="3.7109375" style="134" customWidth="1"/>
    <col min="13071" max="13071" width="10.85546875" style="134" customWidth="1"/>
    <col min="13072" max="13312" width="9.140625" style="134"/>
    <col min="13313" max="13313" width="4.42578125" style="134" customWidth="1"/>
    <col min="13314" max="13314" width="7.140625" style="134" bestFit="1" customWidth="1"/>
    <col min="13315" max="13315" width="15.140625" style="134" customWidth="1"/>
    <col min="13316" max="13316" width="9" style="134" bestFit="1" customWidth="1"/>
    <col min="13317" max="13317" width="16.28515625" style="134" customWidth="1"/>
    <col min="13318" max="13319" width="15.28515625" style="134" customWidth="1"/>
    <col min="13320" max="13320" width="15.5703125" style="134" customWidth="1"/>
    <col min="13321" max="13321" width="17.85546875" style="134" customWidth="1"/>
    <col min="13322" max="13322" width="44.7109375" style="134" customWidth="1"/>
    <col min="13323" max="13323" width="42.5703125" style="134" customWidth="1"/>
    <col min="13324" max="13324" width="41.85546875" style="134" customWidth="1"/>
    <col min="13325" max="13325" width="12.7109375" style="134" bestFit="1" customWidth="1"/>
    <col min="13326" max="13326" width="3.7109375" style="134" customWidth="1"/>
    <col min="13327" max="13327" width="10.85546875" style="134" customWidth="1"/>
    <col min="13328" max="13568" width="9.140625" style="134"/>
    <col min="13569" max="13569" width="4.42578125" style="134" customWidth="1"/>
    <col min="13570" max="13570" width="7.140625" style="134" bestFit="1" customWidth="1"/>
    <col min="13571" max="13571" width="15.140625" style="134" customWidth="1"/>
    <col min="13572" max="13572" width="9" style="134" bestFit="1" customWidth="1"/>
    <col min="13573" max="13573" width="16.28515625" style="134" customWidth="1"/>
    <col min="13574" max="13575" width="15.28515625" style="134" customWidth="1"/>
    <col min="13576" max="13576" width="15.5703125" style="134" customWidth="1"/>
    <col min="13577" max="13577" width="17.85546875" style="134" customWidth="1"/>
    <col min="13578" max="13578" width="44.7109375" style="134" customWidth="1"/>
    <col min="13579" max="13579" width="42.5703125" style="134" customWidth="1"/>
    <col min="13580" max="13580" width="41.85546875" style="134" customWidth="1"/>
    <col min="13581" max="13581" width="12.7109375" style="134" bestFit="1" customWidth="1"/>
    <col min="13582" max="13582" width="3.7109375" style="134" customWidth="1"/>
    <col min="13583" max="13583" width="10.85546875" style="134" customWidth="1"/>
    <col min="13584" max="13824" width="9.140625" style="134"/>
    <col min="13825" max="13825" width="4.42578125" style="134" customWidth="1"/>
    <col min="13826" max="13826" width="7.140625" style="134" bestFit="1" customWidth="1"/>
    <col min="13827" max="13827" width="15.140625" style="134" customWidth="1"/>
    <col min="13828" max="13828" width="9" style="134" bestFit="1" customWidth="1"/>
    <col min="13829" max="13829" width="16.28515625" style="134" customWidth="1"/>
    <col min="13830" max="13831" width="15.28515625" style="134" customWidth="1"/>
    <col min="13832" max="13832" width="15.5703125" style="134" customWidth="1"/>
    <col min="13833" max="13833" width="17.85546875" style="134" customWidth="1"/>
    <col min="13834" max="13834" width="44.7109375" style="134" customWidth="1"/>
    <col min="13835" max="13835" width="42.5703125" style="134" customWidth="1"/>
    <col min="13836" max="13836" width="41.85546875" style="134" customWidth="1"/>
    <col min="13837" max="13837" width="12.7109375" style="134" bestFit="1" customWidth="1"/>
    <col min="13838" max="13838" width="3.7109375" style="134" customWidth="1"/>
    <col min="13839" max="13839" width="10.85546875" style="134" customWidth="1"/>
    <col min="13840" max="14080" width="9.140625" style="134"/>
    <col min="14081" max="14081" width="4.42578125" style="134" customWidth="1"/>
    <col min="14082" max="14082" width="7.140625" style="134" bestFit="1" customWidth="1"/>
    <col min="14083" max="14083" width="15.140625" style="134" customWidth="1"/>
    <col min="14084" max="14084" width="9" style="134" bestFit="1" customWidth="1"/>
    <col min="14085" max="14085" width="16.28515625" style="134" customWidth="1"/>
    <col min="14086" max="14087" width="15.28515625" style="134" customWidth="1"/>
    <col min="14088" max="14088" width="15.5703125" style="134" customWidth="1"/>
    <col min="14089" max="14089" width="17.85546875" style="134" customWidth="1"/>
    <col min="14090" max="14090" width="44.7109375" style="134" customWidth="1"/>
    <col min="14091" max="14091" width="42.5703125" style="134" customWidth="1"/>
    <col min="14092" max="14092" width="41.85546875" style="134" customWidth="1"/>
    <col min="14093" max="14093" width="12.7109375" style="134" bestFit="1" customWidth="1"/>
    <col min="14094" max="14094" width="3.7109375" style="134" customWidth="1"/>
    <col min="14095" max="14095" width="10.85546875" style="134" customWidth="1"/>
    <col min="14096" max="14336" width="9.140625" style="134"/>
    <col min="14337" max="14337" width="4.42578125" style="134" customWidth="1"/>
    <col min="14338" max="14338" width="7.140625" style="134" bestFit="1" customWidth="1"/>
    <col min="14339" max="14339" width="15.140625" style="134" customWidth="1"/>
    <col min="14340" max="14340" width="9" style="134" bestFit="1" customWidth="1"/>
    <col min="14341" max="14341" width="16.28515625" style="134" customWidth="1"/>
    <col min="14342" max="14343" width="15.28515625" style="134" customWidth="1"/>
    <col min="14344" max="14344" width="15.5703125" style="134" customWidth="1"/>
    <col min="14345" max="14345" width="17.85546875" style="134" customWidth="1"/>
    <col min="14346" max="14346" width="44.7109375" style="134" customWidth="1"/>
    <col min="14347" max="14347" width="42.5703125" style="134" customWidth="1"/>
    <col min="14348" max="14348" width="41.85546875" style="134" customWidth="1"/>
    <col min="14349" max="14349" width="12.7109375" style="134" bestFit="1" customWidth="1"/>
    <col min="14350" max="14350" width="3.7109375" style="134" customWidth="1"/>
    <col min="14351" max="14351" width="10.85546875" style="134" customWidth="1"/>
    <col min="14352" max="14592" width="9.140625" style="134"/>
    <col min="14593" max="14593" width="4.42578125" style="134" customWidth="1"/>
    <col min="14594" max="14594" width="7.140625" style="134" bestFit="1" customWidth="1"/>
    <col min="14595" max="14595" width="15.140625" style="134" customWidth="1"/>
    <col min="14596" max="14596" width="9" style="134" bestFit="1" customWidth="1"/>
    <col min="14597" max="14597" width="16.28515625" style="134" customWidth="1"/>
    <col min="14598" max="14599" width="15.28515625" style="134" customWidth="1"/>
    <col min="14600" max="14600" width="15.5703125" style="134" customWidth="1"/>
    <col min="14601" max="14601" width="17.85546875" style="134" customWidth="1"/>
    <col min="14602" max="14602" width="44.7109375" style="134" customWidth="1"/>
    <col min="14603" max="14603" width="42.5703125" style="134" customWidth="1"/>
    <col min="14604" max="14604" width="41.85546875" style="134" customWidth="1"/>
    <col min="14605" max="14605" width="12.7109375" style="134" bestFit="1" customWidth="1"/>
    <col min="14606" max="14606" width="3.7109375" style="134" customWidth="1"/>
    <col min="14607" max="14607" width="10.85546875" style="134" customWidth="1"/>
    <col min="14608" max="14848" width="9.140625" style="134"/>
    <col min="14849" max="14849" width="4.42578125" style="134" customWidth="1"/>
    <col min="14850" max="14850" width="7.140625" style="134" bestFit="1" customWidth="1"/>
    <col min="14851" max="14851" width="15.140625" style="134" customWidth="1"/>
    <col min="14852" max="14852" width="9" style="134" bestFit="1" customWidth="1"/>
    <col min="14853" max="14853" width="16.28515625" style="134" customWidth="1"/>
    <col min="14854" max="14855" width="15.28515625" style="134" customWidth="1"/>
    <col min="14856" max="14856" width="15.5703125" style="134" customWidth="1"/>
    <col min="14857" max="14857" width="17.85546875" style="134" customWidth="1"/>
    <col min="14858" max="14858" width="44.7109375" style="134" customWidth="1"/>
    <col min="14859" max="14859" width="42.5703125" style="134" customWidth="1"/>
    <col min="14860" max="14860" width="41.85546875" style="134" customWidth="1"/>
    <col min="14861" max="14861" width="12.7109375" style="134" bestFit="1" customWidth="1"/>
    <col min="14862" max="14862" width="3.7109375" style="134" customWidth="1"/>
    <col min="14863" max="14863" width="10.85546875" style="134" customWidth="1"/>
    <col min="14864" max="15104" width="9.140625" style="134"/>
    <col min="15105" max="15105" width="4.42578125" style="134" customWidth="1"/>
    <col min="15106" max="15106" width="7.140625" style="134" bestFit="1" customWidth="1"/>
    <col min="15107" max="15107" width="15.140625" style="134" customWidth="1"/>
    <col min="15108" max="15108" width="9" style="134" bestFit="1" customWidth="1"/>
    <col min="15109" max="15109" width="16.28515625" style="134" customWidth="1"/>
    <col min="15110" max="15111" width="15.28515625" style="134" customWidth="1"/>
    <col min="15112" max="15112" width="15.5703125" style="134" customWidth="1"/>
    <col min="15113" max="15113" width="17.85546875" style="134" customWidth="1"/>
    <col min="15114" max="15114" width="44.7109375" style="134" customWidth="1"/>
    <col min="15115" max="15115" width="42.5703125" style="134" customWidth="1"/>
    <col min="15116" max="15116" width="41.85546875" style="134" customWidth="1"/>
    <col min="15117" max="15117" width="12.7109375" style="134" bestFit="1" customWidth="1"/>
    <col min="15118" max="15118" width="3.7109375" style="134" customWidth="1"/>
    <col min="15119" max="15119" width="10.85546875" style="134" customWidth="1"/>
    <col min="15120" max="15360" width="9.140625" style="134"/>
    <col min="15361" max="15361" width="4.42578125" style="134" customWidth="1"/>
    <col min="15362" max="15362" width="7.140625" style="134" bestFit="1" customWidth="1"/>
    <col min="15363" max="15363" width="15.140625" style="134" customWidth="1"/>
    <col min="15364" max="15364" width="9" style="134" bestFit="1" customWidth="1"/>
    <col min="15365" max="15365" width="16.28515625" style="134" customWidth="1"/>
    <col min="15366" max="15367" width="15.28515625" style="134" customWidth="1"/>
    <col min="15368" max="15368" width="15.5703125" style="134" customWidth="1"/>
    <col min="15369" max="15369" width="17.85546875" style="134" customWidth="1"/>
    <col min="15370" max="15370" width="44.7109375" style="134" customWidth="1"/>
    <col min="15371" max="15371" width="42.5703125" style="134" customWidth="1"/>
    <col min="15372" max="15372" width="41.85546875" style="134" customWidth="1"/>
    <col min="15373" max="15373" width="12.7109375" style="134" bestFit="1" customWidth="1"/>
    <col min="15374" max="15374" width="3.7109375" style="134" customWidth="1"/>
    <col min="15375" max="15375" width="10.85546875" style="134" customWidth="1"/>
    <col min="15376" max="15616" width="9.140625" style="134"/>
    <col min="15617" max="15617" width="4.42578125" style="134" customWidth="1"/>
    <col min="15618" max="15618" width="7.140625" style="134" bestFit="1" customWidth="1"/>
    <col min="15619" max="15619" width="15.140625" style="134" customWidth="1"/>
    <col min="15620" max="15620" width="9" style="134" bestFit="1" customWidth="1"/>
    <col min="15621" max="15621" width="16.28515625" style="134" customWidth="1"/>
    <col min="15622" max="15623" width="15.28515625" style="134" customWidth="1"/>
    <col min="15624" max="15624" width="15.5703125" style="134" customWidth="1"/>
    <col min="15625" max="15625" width="17.85546875" style="134" customWidth="1"/>
    <col min="15626" max="15626" width="44.7109375" style="134" customWidth="1"/>
    <col min="15627" max="15627" width="42.5703125" style="134" customWidth="1"/>
    <col min="15628" max="15628" width="41.85546875" style="134" customWidth="1"/>
    <col min="15629" max="15629" width="12.7109375" style="134" bestFit="1" customWidth="1"/>
    <col min="15630" max="15630" width="3.7109375" style="134" customWidth="1"/>
    <col min="15631" max="15631" width="10.85546875" style="134" customWidth="1"/>
    <col min="15632" max="15872" width="9.140625" style="134"/>
    <col min="15873" max="15873" width="4.42578125" style="134" customWidth="1"/>
    <col min="15874" max="15874" width="7.140625" style="134" bestFit="1" customWidth="1"/>
    <col min="15875" max="15875" width="15.140625" style="134" customWidth="1"/>
    <col min="15876" max="15876" width="9" style="134" bestFit="1" customWidth="1"/>
    <col min="15877" max="15877" width="16.28515625" style="134" customWidth="1"/>
    <col min="15878" max="15879" width="15.28515625" style="134" customWidth="1"/>
    <col min="15880" max="15880" width="15.5703125" style="134" customWidth="1"/>
    <col min="15881" max="15881" width="17.85546875" style="134" customWidth="1"/>
    <col min="15882" max="15882" width="44.7109375" style="134" customWidth="1"/>
    <col min="15883" max="15883" width="42.5703125" style="134" customWidth="1"/>
    <col min="15884" max="15884" width="41.85546875" style="134" customWidth="1"/>
    <col min="15885" max="15885" width="12.7109375" style="134" bestFit="1" customWidth="1"/>
    <col min="15886" max="15886" width="3.7109375" style="134" customWidth="1"/>
    <col min="15887" max="15887" width="10.85546875" style="134" customWidth="1"/>
    <col min="15888" max="16128" width="9.140625" style="134"/>
    <col min="16129" max="16129" width="4.42578125" style="134" customWidth="1"/>
    <col min="16130" max="16130" width="7.140625" style="134" bestFit="1" customWidth="1"/>
    <col min="16131" max="16131" width="15.140625" style="134" customWidth="1"/>
    <col min="16132" max="16132" width="9" style="134" bestFit="1" customWidth="1"/>
    <col min="16133" max="16133" width="16.28515625" style="134" customWidth="1"/>
    <col min="16134" max="16135" width="15.28515625" style="134" customWidth="1"/>
    <col min="16136" max="16136" width="15.5703125" style="134" customWidth="1"/>
    <col min="16137" max="16137" width="17.85546875" style="134" customWidth="1"/>
    <col min="16138" max="16138" width="44.7109375" style="134" customWidth="1"/>
    <col min="16139" max="16139" width="42.5703125" style="134" customWidth="1"/>
    <col min="16140" max="16140" width="41.85546875" style="134" customWidth="1"/>
    <col min="16141" max="16141" width="12.7109375" style="134" bestFit="1" customWidth="1"/>
    <col min="16142" max="16142" width="3.7109375" style="134" customWidth="1"/>
    <col min="16143" max="16143" width="10.85546875" style="134" customWidth="1"/>
    <col min="16144" max="16384" width="9.140625" style="134"/>
  </cols>
  <sheetData>
    <row r="1" spans="1:15" ht="21" thickBot="1" x14ac:dyDescent="0.25">
      <c r="A1" s="207" t="s">
        <v>637</v>
      </c>
      <c r="B1" s="208"/>
      <c r="C1" s="208"/>
      <c r="D1" s="208"/>
      <c r="E1" s="208"/>
      <c r="F1" s="209"/>
      <c r="G1" s="127"/>
      <c r="H1" s="126"/>
      <c r="I1" s="128"/>
      <c r="J1" s="129"/>
      <c r="K1" s="129"/>
      <c r="L1" s="130"/>
      <c r="M1" s="131"/>
      <c r="N1" s="132"/>
      <c r="O1" s="133"/>
    </row>
    <row r="2" spans="1:15" ht="18.75" customHeight="1" x14ac:dyDescent="0.2">
      <c r="A2" s="202">
        <v>44044</v>
      </c>
      <c r="B2" s="203"/>
      <c r="C2" s="203"/>
      <c r="D2" s="204"/>
      <c r="E2" s="126"/>
      <c r="F2" s="127"/>
      <c r="G2" s="127"/>
      <c r="H2" s="126"/>
      <c r="I2" s="127"/>
      <c r="J2" s="127"/>
      <c r="K2" s="127"/>
      <c r="L2" s="127"/>
      <c r="M2" s="126"/>
      <c r="N2" s="132"/>
      <c r="O2" s="133"/>
    </row>
    <row r="3" spans="1:15" x14ac:dyDescent="0.2">
      <c r="A3" s="135"/>
      <c r="B3" s="136"/>
      <c r="C3" s="137"/>
      <c r="D3" s="136"/>
      <c r="E3" s="137"/>
      <c r="F3" s="136"/>
      <c r="G3" s="136"/>
      <c r="H3" s="137"/>
      <c r="I3" s="136"/>
      <c r="J3" s="136"/>
      <c r="K3" s="136"/>
      <c r="L3" s="136"/>
      <c r="M3" s="137"/>
      <c r="N3" s="138"/>
      <c r="O3" s="139"/>
    </row>
    <row r="4" spans="1:15" s="144" customFormat="1" ht="22.5" x14ac:dyDescent="0.2">
      <c r="A4" s="140" t="s">
        <v>469</v>
      </c>
      <c r="B4" s="141" t="s">
        <v>470</v>
      </c>
      <c r="C4" s="142" t="s">
        <v>471</v>
      </c>
      <c r="D4" s="141" t="s">
        <v>472</v>
      </c>
      <c r="E4" s="143" t="s">
        <v>473</v>
      </c>
      <c r="F4" s="141" t="s">
        <v>474</v>
      </c>
      <c r="G4" s="141" t="s">
        <v>368</v>
      </c>
      <c r="H4" s="141" t="s">
        <v>475</v>
      </c>
      <c r="I4" s="141" t="s">
        <v>476</v>
      </c>
      <c r="J4" s="141" t="s">
        <v>477</v>
      </c>
      <c r="K4" s="141" t="s">
        <v>346</v>
      </c>
      <c r="L4" s="141" t="s">
        <v>478</v>
      </c>
      <c r="M4" s="143" t="s">
        <v>479</v>
      </c>
      <c r="N4" s="205" t="s">
        <v>480</v>
      </c>
      <c r="O4" s="206"/>
    </row>
    <row r="5" spans="1:15" ht="123.75" x14ac:dyDescent="0.2">
      <c r="A5" s="145">
        <v>1</v>
      </c>
      <c r="B5" s="146" t="s">
        <v>481</v>
      </c>
      <c r="C5" s="147" t="s">
        <v>482</v>
      </c>
      <c r="D5" s="148" t="s">
        <v>483</v>
      </c>
      <c r="E5" s="149" t="s">
        <v>484</v>
      </c>
      <c r="F5" s="146" t="s">
        <v>177</v>
      </c>
      <c r="G5" s="150" t="s">
        <v>160</v>
      </c>
      <c r="H5" s="150" t="s">
        <v>371</v>
      </c>
      <c r="I5" s="151" t="s">
        <v>372</v>
      </c>
      <c r="J5" s="146" t="s">
        <v>485</v>
      </c>
      <c r="K5" s="146" t="s">
        <v>555</v>
      </c>
      <c r="L5" s="146" t="s">
        <v>530</v>
      </c>
      <c r="M5" s="152">
        <v>43889</v>
      </c>
      <c r="N5" s="153"/>
      <c r="O5" s="154" t="s">
        <v>59</v>
      </c>
    </row>
    <row r="6" spans="1:15" s="162" customFormat="1" ht="126" customHeight="1" x14ac:dyDescent="0.2">
      <c r="A6" s="155">
        <v>2</v>
      </c>
      <c r="B6" s="156" t="s">
        <v>481</v>
      </c>
      <c r="C6" s="157" t="s">
        <v>482</v>
      </c>
      <c r="D6" s="158">
        <v>43767</v>
      </c>
      <c r="E6" s="149" t="s">
        <v>484</v>
      </c>
      <c r="F6" s="146" t="s">
        <v>385</v>
      </c>
      <c r="G6" s="178" t="s">
        <v>160</v>
      </c>
      <c r="H6" s="150" t="s">
        <v>486</v>
      </c>
      <c r="I6" s="156" t="s">
        <v>487</v>
      </c>
      <c r="J6" s="178" t="s">
        <v>564</v>
      </c>
      <c r="K6" s="159" t="s">
        <v>554</v>
      </c>
      <c r="L6" s="159" t="s">
        <v>539</v>
      </c>
      <c r="M6" s="160" t="s">
        <v>540</v>
      </c>
      <c r="N6" s="161"/>
      <c r="O6" s="154" t="s">
        <v>59</v>
      </c>
    </row>
    <row r="7" spans="1:15" s="162" customFormat="1" ht="48.75" customHeight="1" x14ac:dyDescent="0.2">
      <c r="A7" s="155">
        <v>3</v>
      </c>
      <c r="B7" s="156" t="s">
        <v>481</v>
      </c>
      <c r="C7" s="163" t="s">
        <v>488</v>
      </c>
      <c r="D7" s="156" t="s">
        <v>379</v>
      </c>
      <c r="E7" s="149" t="s">
        <v>380</v>
      </c>
      <c r="F7" s="146" t="s">
        <v>177</v>
      </c>
      <c r="G7" s="146" t="s">
        <v>160</v>
      </c>
      <c r="H7" s="150" t="s">
        <v>371</v>
      </c>
      <c r="I7" s="156" t="s">
        <v>487</v>
      </c>
      <c r="J7" s="159" t="s">
        <v>489</v>
      </c>
      <c r="K7" s="159" t="s">
        <v>557</v>
      </c>
      <c r="L7" s="159" t="s">
        <v>556</v>
      </c>
      <c r="M7" s="164" t="s">
        <v>490</v>
      </c>
      <c r="N7" s="161"/>
      <c r="O7" s="154" t="s">
        <v>59</v>
      </c>
    </row>
    <row r="8" spans="1:15" ht="42" customHeight="1" x14ac:dyDescent="0.2">
      <c r="A8" s="183">
        <v>4</v>
      </c>
      <c r="B8" s="184" t="s">
        <v>481</v>
      </c>
      <c r="C8" s="182" t="s">
        <v>488</v>
      </c>
      <c r="D8" s="184" t="s">
        <v>534</v>
      </c>
      <c r="E8" s="180" t="s">
        <v>113</v>
      </c>
      <c r="F8" s="179" t="s">
        <v>385</v>
      </c>
      <c r="G8" s="179" t="s">
        <v>535</v>
      </c>
      <c r="H8" s="181" t="s">
        <v>536</v>
      </c>
      <c r="I8" s="184" t="s">
        <v>372</v>
      </c>
      <c r="J8" s="186" t="s">
        <v>537</v>
      </c>
      <c r="K8" s="186" t="s">
        <v>538</v>
      </c>
      <c r="L8" s="186" t="s">
        <v>616</v>
      </c>
      <c r="M8" s="185" t="s">
        <v>615</v>
      </c>
      <c r="N8" s="187"/>
      <c r="O8" s="188" t="s">
        <v>59</v>
      </c>
    </row>
    <row r="9" spans="1:15" ht="42" customHeight="1" x14ac:dyDescent="0.2">
      <c r="A9" s="165"/>
      <c r="B9" s="166"/>
      <c r="C9" s="167"/>
      <c r="D9" s="166"/>
      <c r="E9" s="149"/>
      <c r="F9" s="146"/>
      <c r="G9" s="146"/>
      <c r="H9" s="150"/>
      <c r="I9" s="166"/>
      <c r="J9" s="168"/>
      <c r="K9" s="168"/>
      <c r="L9" s="168"/>
      <c r="M9" s="167"/>
      <c r="N9" s="169"/>
      <c r="O9" s="170"/>
    </row>
    <row r="10" spans="1:15" ht="42" customHeight="1" x14ac:dyDescent="0.2">
      <c r="A10" s="165"/>
      <c r="B10" s="166"/>
      <c r="C10" s="167"/>
      <c r="D10" s="166"/>
      <c r="E10" s="149"/>
      <c r="F10" s="146"/>
      <c r="G10" s="146"/>
      <c r="H10" s="150"/>
      <c r="I10" s="166"/>
      <c r="J10" s="168"/>
      <c r="K10" s="168"/>
      <c r="L10" s="168"/>
      <c r="M10" s="167"/>
      <c r="N10" s="169"/>
      <c r="O10" s="170"/>
    </row>
    <row r="11" spans="1:15" ht="42" customHeight="1" x14ac:dyDescent="0.2">
      <c r="A11" s="165"/>
      <c r="B11" s="166"/>
      <c r="C11" s="167"/>
      <c r="D11" s="166"/>
      <c r="E11" s="149"/>
      <c r="F11" s="146"/>
      <c r="G11" s="146"/>
      <c r="H11" s="150"/>
      <c r="I11" s="166"/>
      <c r="J11" s="168"/>
      <c r="K11" s="168"/>
      <c r="L11" s="168"/>
      <c r="M11" s="167"/>
      <c r="N11" s="169"/>
      <c r="O11" s="170"/>
    </row>
  </sheetData>
  <autoFilter ref="A4:O7" xr:uid="{E5053530-A5C6-424A-8C08-5B33029BA5DB}">
    <filterColumn colId="13" showButton="0"/>
  </autoFilter>
  <mergeCells count="3">
    <mergeCell ref="A2:D2"/>
    <mergeCell ref="N4:O4"/>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N2"/>
  <sheetViews>
    <sheetView topLeftCell="C1" workbookViewId="0">
      <selection activeCell="J34" sqref="J3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4" s="134" customFormat="1" ht="11.25" x14ac:dyDescent="0.2">
      <c r="A1" s="135"/>
      <c r="B1" s="136"/>
      <c r="C1" s="137"/>
      <c r="D1" s="136"/>
      <c r="E1" s="137"/>
      <c r="F1" s="136"/>
      <c r="G1" s="136"/>
      <c r="H1" s="137"/>
      <c r="I1" s="136"/>
      <c r="J1" s="136"/>
      <c r="K1" s="136"/>
      <c r="L1" s="136"/>
      <c r="M1" s="136"/>
      <c r="N1" s="139"/>
    </row>
    <row r="2" spans="1:14" s="144" customFormat="1" ht="22.5" x14ac:dyDescent="0.2">
      <c r="A2" s="140" t="s">
        <v>469</v>
      </c>
      <c r="B2" s="141" t="s">
        <v>470</v>
      </c>
      <c r="C2" s="142" t="s">
        <v>471</v>
      </c>
      <c r="D2" s="141" t="s">
        <v>472</v>
      </c>
      <c r="E2" s="143" t="s">
        <v>473</v>
      </c>
      <c r="F2" s="141" t="s">
        <v>474</v>
      </c>
      <c r="G2" s="141" t="s">
        <v>368</v>
      </c>
      <c r="H2" s="141" t="s">
        <v>475</v>
      </c>
      <c r="I2" s="141" t="s">
        <v>476</v>
      </c>
      <c r="J2" s="141" t="s">
        <v>477</v>
      </c>
      <c r="K2" s="141" t="s">
        <v>346</v>
      </c>
      <c r="L2" s="141" t="s">
        <v>478</v>
      </c>
      <c r="M2" s="141" t="s">
        <v>479</v>
      </c>
      <c r="N2" s="176" t="s">
        <v>491</v>
      </c>
    </row>
  </sheetData>
  <autoFilter ref="A2:N2" xr:uid="{821DAF37-06AE-4F0A-9574-23860ACB4FC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31"/>
  <sheetViews>
    <sheetView tabSelected="1" zoomScale="120" zoomScaleNormal="120" workbookViewId="0">
      <pane xSplit="7" ySplit="6" topLeftCell="H7" activePane="bottomRight" state="frozen"/>
      <selection pane="topRight" activeCell="G1" sqref="G1"/>
      <selection pane="bottomLeft" activeCell="A7" sqref="A7"/>
      <selection pane="bottomRight" activeCell="J29" sqref="J29"/>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2" style="10" customWidth="1"/>
    <col min="26" max="26" width="13.85546875" style="9" customWidth="1"/>
    <col min="27" max="16384" width="9.140625" style="9"/>
  </cols>
  <sheetData>
    <row r="1" spans="2:26" x14ac:dyDescent="0.2">
      <c r="M1" s="11"/>
      <c r="N1" s="11"/>
      <c r="O1" s="12"/>
      <c r="P1" s="12"/>
      <c r="W1" s="12"/>
      <c r="X1" s="12"/>
    </row>
    <row r="2" spans="2:26" x14ac:dyDescent="0.2">
      <c r="B2" s="22"/>
      <c r="C2" s="22" t="s">
        <v>26</v>
      </c>
      <c r="D2" s="23" t="s">
        <v>638</v>
      </c>
      <c r="M2" s="11"/>
      <c r="N2" s="11"/>
      <c r="O2" s="12"/>
      <c r="P2" s="12"/>
      <c r="W2" s="12"/>
      <c r="X2" s="12"/>
      <c r="Y2" s="23" t="s">
        <v>74</v>
      </c>
    </row>
    <row r="3" spans="2:26" x14ac:dyDescent="0.2">
      <c r="B3" s="22"/>
      <c r="C3" s="22" t="s">
        <v>27</v>
      </c>
      <c r="D3" s="48">
        <v>44044</v>
      </c>
      <c r="E3" s="46"/>
      <c r="J3" s="46"/>
      <c r="M3" s="11"/>
      <c r="N3" s="11"/>
      <c r="O3" s="12"/>
      <c r="P3" s="12"/>
      <c r="W3" s="12"/>
      <c r="X3" s="12"/>
    </row>
    <row r="4" spans="2:26" ht="15" x14ac:dyDescent="0.2">
      <c r="B4" s="13"/>
      <c r="C4" s="13"/>
      <c r="E4" s="14"/>
      <c r="J4" s="14"/>
    </row>
    <row r="5" spans="2:26" s="15" customFormat="1" ht="12.75" customHeight="1" x14ac:dyDescent="0.2">
      <c r="B5" s="218" t="s">
        <v>22</v>
      </c>
      <c r="C5" s="210"/>
      <c r="D5" s="210"/>
      <c r="E5" s="210"/>
      <c r="F5" s="210"/>
      <c r="G5" s="210"/>
      <c r="H5" s="190"/>
      <c r="I5" s="124"/>
      <c r="J5" s="124"/>
      <c r="K5" s="124"/>
      <c r="L5" s="210"/>
      <c r="M5" s="210"/>
      <c r="N5" s="210"/>
      <c r="O5" s="211"/>
      <c r="P5" s="56"/>
      <c r="Q5" s="212" t="s">
        <v>21</v>
      </c>
      <c r="R5" s="213"/>
      <c r="S5" s="214"/>
      <c r="T5" s="214"/>
      <c r="U5" s="214"/>
      <c r="V5" s="214"/>
      <c r="W5" s="215"/>
      <c r="X5" s="56"/>
      <c r="Y5" s="216" t="s">
        <v>20</v>
      </c>
      <c r="Z5" s="217"/>
    </row>
    <row r="6" spans="2:26" s="29" customFormat="1" ht="49.5" x14ac:dyDescent="0.2">
      <c r="B6" s="125" t="s">
        <v>443</v>
      </c>
      <c r="C6" s="24" t="s">
        <v>17</v>
      </c>
      <c r="D6" s="25" t="s">
        <v>35</v>
      </c>
      <c r="E6" s="26" t="s">
        <v>36</v>
      </c>
      <c r="F6" s="26" t="s">
        <v>34</v>
      </c>
      <c r="G6" s="26" t="s">
        <v>75</v>
      </c>
      <c r="H6" s="26" t="s">
        <v>346</v>
      </c>
      <c r="I6" s="26" t="s">
        <v>16</v>
      </c>
      <c r="J6" s="120" t="s">
        <v>368</v>
      </c>
      <c r="K6" s="120" t="s">
        <v>37</v>
      </c>
      <c r="L6" s="26" t="s">
        <v>15</v>
      </c>
      <c r="M6" s="27" t="s">
        <v>14</v>
      </c>
      <c r="N6" s="27" t="s">
        <v>28</v>
      </c>
      <c r="O6" s="26" t="s">
        <v>38</v>
      </c>
      <c r="P6" s="28" t="s">
        <v>39</v>
      </c>
      <c r="Q6" s="28" t="s">
        <v>13</v>
      </c>
      <c r="R6" s="26" t="s">
        <v>12</v>
      </c>
      <c r="S6" s="26" t="s">
        <v>109</v>
      </c>
      <c r="T6" s="26" t="s">
        <v>11</v>
      </c>
      <c r="U6" s="27" t="s">
        <v>29</v>
      </c>
      <c r="V6" s="27" t="s">
        <v>30</v>
      </c>
      <c r="W6" s="26" t="s">
        <v>40</v>
      </c>
      <c r="X6" s="28" t="s">
        <v>41</v>
      </c>
      <c r="Y6" s="25" t="s">
        <v>10</v>
      </c>
      <c r="Z6" s="26" t="s">
        <v>42</v>
      </c>
    </row>
    <row r="8" spans="2:26" s="37" customFormat="1" ht="84" x14ac:dyDescent="0.2">
      <c r="B8" s="30" t="s">
        <v>177</v>
      </c>
      <c r="C8" s="30" t="s">
        <v>326</v>
      </c>
      <c r="D8" s="31">
        <v>43818</v>
      </c>
      <c r="E8" s="32" t="s">
        <v>296</v>
      </c>
      <c r="F8" s="32" t="s">
        <v>177</v>
      </c>
      <c r="G8" s="32" t="s">
        <v>570</v>
      </c>
      <c r="H8" s="32" t="s">
        <v>571</v>
      </c>
      <c r="I8" s="32" t="s">
        <v>241</v>
      </c>
      <c r="J8" s="32" t="s">
        <v>369</v>
      </c>
      <c r="K8" s="32" t="s">
        <v>371</v>
      </c>
      <c r="L8" s="32" t="s">
        <v>307</v>
      </c>
      <c r="M8" s="32" t="s">
        <v>5</v>
      </c>
      <c r="N8" s="34" t="s">
        <v>4</v>
      </c>
      <c r="O8" s="35" t="str">
        <f>IF(N8=0," ",IF(M8=0," ",VLOOKUP(N8,'[1]Risk Matrix'!$B$3:$G$8,MATCH(M8,'[1]Risk Matrix'!$B$3:$G$3,0),FALSE)))</f>
        <v>High</v>
      </c>
      <c r="P8" s="35"/>
      <c r="Q8" s="32" t="s">
        <v>373</v>
      </c>
      <c r="R8" s="36" t="s">
        <v>160</v>
      </c>
      <c r="S8" s="31"/>
      <c r="T8" s="32" t="s">
        <v>528</v>
      </c>
      <c r="U8" s="32" t="s">
        <v>5</v>
      </c>
      <c r="V8" s="34" t="s">
        <v>6</v>
      </c>
      <c r="W8" s="35" t="str">
        <f>IF(V8=0," ",IF(U8=0," ",VLOOKUP(V8,'[1]Risk Matrix'!$B$3:$G$8,MATCH(U8,'[1]Risk Matrix'!$B$3:$G$3,0),FALSE)))</f>
        <v>High</v>
      </c>
      <c r="X8" s="35"/>
      <c r="Y8" s="31">
        <v>44056</v>
      </c>
      <c r="Z8" s="32" t="s">
        <v>59</v>
      </c>
    </row>
    <row r="9" spans="2:26" s="37" customFormat="1" ht="48" x14ac:dyDescent="0.2">
      <c r="B9" s="30" t="s">
        <v>177</v>
      </c>
      <c r="C9" s="30" t="s">
        <v>312</v>
      </c>
      <c r="D9" s="31" t="s">
        <v>306</v>
      </c>
      <c r="E9" s="32" t="s">
        <v>296</v>
      </c>
      <c r="F9" s="32" t="s">
        <v>177</v>
      </c>
      <c r="G9" s="32" t="s">
        <v>374</v>
      </c>
      <c r="H9" s="32" t="s">
        <v>572</v>
      </c>
      <c r="I9" s="32" t="s">
        <v>308</v>
      </c>
      <c r="J9" s="32" t="s">
        <v>369</v>
      </c>
      <c r="K9" s="32" t="s">
        <v>371</v>
      </c>
      <c r="L9" s="32" t="s">
        <v>529</v>
      </c>
      <c r="M9" s="32" t="s">
        <v>9</v>
      </c>
      <c r="N9" s="34" t="s">
        <v>8</v>
      </c>
      <c r="O9" s="35" t="str">
        <f>IF(N9=0," ",IF(M9=0," ",VLOOKUP(N9,'[1]Risk Matrix'!$B$3:$G$8,MATCH(M9,'[1]Risk Matrix'!$B$3:$G$3,0),FALSE)))</f>
        <v>Low</v>
      </c>
      <c r="P9" s="35"/>
      <c r="Q9" s="32" t="s">
        <v>520</v>
      </c>
      <c r="R9" s="36" t="s">
        <v>160</v>
      </c>
      <c r="S9" s="86"/>
      <c r="T9" s="32" t="s">
        <v>519</v>
      </c>
      <c r="U9" s="32" t="s">
        <v>9</v>
      </c>
      <c r="V9" s="34" t="s">
        <v>8</v>
      </c>
      <c r="W9" s="35" t="str">
        <f>IF(V9=0," ",IF(U9=0," ",VLOOKUP(V9,'[1]Risk Matrix'!$B$3:$G$8,MATCH(U9,'[1]Risk Matrix'!$B$3:$G$3,0),FALSE)))</f>
        <v>Low</v>
      </c>
      <c r="X9" s="35"/>
      <c r="Y9" s="31">
        <v>44056</v>
      </c>
      <c r="Z9" s="32" t="s">
        <v>59</v>
      </c>
    </row>
    <row r="10" spans="2:26" s="37" customFormat="1" ht="60" x14ac:dyDescent="0.2">
      <c r="B10" s="30" t="s">
        <v>444</v>
      </c>
      <c r="C10" s="30" t="s">
        <v>388</v>
      </c>
      <c r="D10" s="31" t="s">
        <v>379</v>
      </c>
      <c r="E10" s="32" t="s">
        <v>380</v>
      </c>
      <c r="F10" s="32" t="s">
        <v>177</v>
      </c>
      <c r="G10" s="32" t="s">
        <v>573</v>
      </c>
      <c r="H10" s="32" t="s">
        <v>574</v>
      </c>
      <c r="I10" s="32" t="s">
        <v>241</v>
      </c>
      <c r="J10" s="32" t="s">
        <v>290</v>
      </c>
      <c r="K10" s="32" t="s">
        <v>505</v>
      </c>
      <c r="L10" s="32" t="s">
        <v>382</v>
      </c>
      <c r="M10" s="32" t="s">
        <v>7</v>
      </c>
      <c r="N10" s="34" t="s">
        <v>4</v>
      </c>
      <c r="O10" s="35" t="str">
        <f>IF(N10=0," ",IF(M10=0," ",VLOOKUP(N10,'[1]Risk Matrix'!$B$3:$G$8,MATCH(M10,'[1]Risk Matrix'!$B$3:$G$3,0),FALSE)))</f>
        <v>Medium</v>
      </c>
      <c r="P10" s="35"/>
      <c r="Q10" s="32" t="s">
        <v>381</v>
      </c>
      <c r="R10" s="36" t="s">
        <v>160</v>
      </c>
      <c r="S10" s="31"/>
      <c r="T10" s="32" t="s">
        <v>562</v>
      </c>
      <c r="U10" s="32"/>
      <c r="V10" s="34"/>
      <c r="W10" s="35"/>
      <c r="X10" s="35"/>
      <c r="Y10" s="31">
        <v>44056</v>
      </c>
      <c r="Z10" s="32" t="s">
        <v>59</v>
      </c>
    </row>
    <row r="11" spans="2:26" s="37" customFormat="1" ht="48" x14ac:dyDescent="0.2">
      <c r="B11" s="30" t="s">
        <v>444</v>
      </c>
      <c r="C11" s="30" t="s">
        <v>389</v>
      </c>
      <c r="D11" s="31" t="s">
        <v>379</v>
      </c>
      <c r="E11" s="32" t="s">
        <v>380</v>
      </c>
      <c r="F11" s="32" t="s">
        <v>177</v>
      </c>
      <c r="G11" s="32" t="s">
        <v>575</v>
      </c>
      <c r="H11" s="32" t="s">
        <v>576</v>
      </c>
      <c r="I11" s="32" t="s">
        <v>383</v>
      </c>
      <c r="J11" s="32" t="s">
        <v>369</v>
      </c>
      <c r="K11" s="32" t="s">
        <v>371</v>
      </c>
      <c r="L11" s="32" t="s">
        <v>384</v>
      </c>
      <c r="M11" s="32" t="s">
        <v>7</v>
      </c>
      <c r="N11" s="34" t="s">
        <v>6</v>
      </c>
      <c r="O11" s="35" t="str">
        <f>IF(N11=0," ",IF(M11=0," ",VLOOKUP(N11,'[1]Risk Matrix'!$B$3:$G$8,MATCH(M11,'[1]Risk Matrix'!$B$3:$G$3,0),FALSE)))</f>
        <v>Medium</v>
      </c>
      <c r="P11" s="35"/>
      <c r="Q11" s="32"/>
      <c r="R11" s="36" t="s">
        <v>160</v>
      </c>
      <c r="S11" s="31"/>
      <c r="T11" s="32" t="s">
        <v>558</v>
      </c>
      <c r="U11" s="32"/>
      <c r="V11" s="34"/>
      <c r="W11" s="35"/>
      <c r="X11" s="35"/>
      <c r="Y11" s="31">
        <v>44056</v>
      </c>
      <c r="Z11" s="32" t="s">
        <v>59</v>
      </c>
    </row>
    <row r="12" spans="2:26" s="37" customFormat="1" ht="60.75" customHeight="1" x14ac:dyDescent="0.2">
      <c r="B12" s="30" t="s">
        <v>444</v>
      </c>
      <c r="C12" s="30" t="s">
        <v>442</v>
      </c>
      <c r="D12" s="31" t="s">
        <v>379</v>
      </c>
      <c r="E12" s="32" t="s">
        <v>380</v>
      </c>
      <c r="F12" s="33" t="s">
        <v>177</v>
      </c>
      <c r="G12" s="32" t="s">
        <v>577</v>
      </c>
      <c r="H12" s="32" t="s">
        <v>578</v>
      </c>
      <c r="I12" s="32" t="s">
        <v>241</v>
      </c>
      <c r="J12" s="32" t="s">
        <v>369</v>
      </c>
      <c r="K12" s="32" t="s">
        <v>371</v>
      </c>
      <c r="L12" s="32" t="s">
        <v>386</v>
      </c>
      <c r="M12" s="32" t="s">
        <v>9</v>
      </c>
      <c r="N12" s="34" t="s">
        <v>6</v>
      </c>
      <c r="O12" s="35" t="str">
        <f>IF(N12=0," ",IF(M12=0," ",VLOOKUP(N12,'[1]Risk Matrix'!$B$3:$G$8,MATCH(M12,'[1]Risk Matrix'!$B$3:$G$3,0),FALSE)))</f>
        <v>Medium</v>
      </c>
      <c r="P12" s="35"/>
      <c r="Q12" s="32" t="s">
        <v>522</v>
      </c>
      <c r="R12" s="36" t="s">
        <v>160</v>
      </c>
      <c r="S12" s="31"/>
      <c r="T12" s="32" t="s">
        <v>521</v>
      </c>
      <c r="U12" s="32"/>
      <c r="V12" s="34"/>
      <c r="W12" s="35"/>
      <c r="X12" s="35"/>
      <c r="Y12" s="31">
        <v>44056</v>
      </c>
      <c r="Z12" s="32" t="s">
        <v>59</v>
      </c>
    </row>
    <row r="13" spans="2:26" s="37" customFormat="1" ht="60" x14ac:dyDescent="0.2">
      <c r="B13" s="30" t="s">
        <v>444</v>
      </c>
      <c r="C13" s="30" t="s">
        <v>632</v>
      </c>
      <c r="D13" s="31" t="s">
        <v>523</v>
      </c>
      <c r="E13" s="32" t="s">
        <v>524</v>
      </c>
      <c r="F13" s="33" t="s">
        <v>525</v>
      </c>
      <c r="G13" s="32" t="s">
        <v>579</v>
      </c>
      <c r="H13" s="32" t="s">
        <v>580</v>
      </c>
      <c r="I13" s="32" t="s">
        <v>241</v>
      </c>
      <c r="J13" s="32" t="s">
        <v>369</v>
      </c>
      <c r="K13" s="32" t="s">
        <v>371</v>
      </c>
      <c r="L13" s="32" t="s">
        <v>526</v>
      </c>
      <c r="M13" s="32" t="s">
        <v>9</v>
      </c>
      <c r="N13" s="34" t="s">
        <v>6</v>
      </c>
      <c r="O13" s="35" t="str">
        <f>IF(N13=0," ",IF(M13=0," ",VLOOKUP(N13,'[1]Risk Matrix'!$B$3:$G$8,MATCH(M13,'[1]Risk Matrix'!$B$3:$G$3,0),FALSE)))</f>
        <v>Medium</v>
      </c>
      <c r="P13" s="35"/>
      <c r="Q13" s="32" t="s">
        <v>527</v>
      </c>
      <c r="R13" s="36" t="s">
        <v>507</v>
      </c>
      <c r="S13" s="31"/>
      <c r="T13" s="32" t="s">
        <v>559</v>
      </c>
      <c r="U13" s="32"/>
      <c r="V13" s="34"/>
      <c r="W13" s="35"/>
      <c r="X13" s="35"/>
      <c r="Y13" s="31">
        <v>44056</v>
      </c>
      <c r="Z13" s="32" t="s">
        <v>59</v>
      </c>
    </row>
    <row r="14" spans="2:26" s="37" customFormat="1" ht="72" x14ac:dyDescent="0.2">
      <c r="B14" s="87" t="s">
        <v>177</v>
      </c>
      <c r="C14" s="87" t="s">
        <v>631</v>
      </c>
      <c r="D14" s="196">
        <v>43235</v>
      </c>
      <c r="E14" s="44" t="s">
        <v>91</v>
      </c>
      <c r="F14" s="55" t="s">
        <v>510</v>
      </c>
      <c r="G14" s="44" t="s">
        <v>607</v>
      </c>
      <c r="H14" s="44" t="s">
        <v>608</v>
      </c>
      <c r="I14" s="44" t="s">
        <v>33</v>
      </c>
      <c r="J14" s="44" t="s">
        <v>620</v>
      </c>
      <c r="K14" s="44" t="s">
        <v>609</v>
      </c>
      <c r="L14" s="44" t="s">
        <v>54</v>
      </c>
      <c r="M14" s="44" t="s">
        <v>5</v>
      </c>
      <c r="N14" s="195" t="s">
        <v>4</v>
      </c>
      <c r="O14" s="35" t="str">
        <f>IF(N14=0," ",IF(M14=0," ",VLOOKUP(N14,'[2]Risk Matrix'!$B$3:$G$8,MATCH(M14,'[2]Risk Matrix'!$B$3:$G$3,0),FALSE)))</f>
        <v>High</v>
      </c>
      <c r="P14" s="35"/>
      <c r="Q14" s="44" t="s">
        <v>622</v>
      </c>
      <c r="R14" s="44" t="s">
        <v>506</v>
      </c>
      <c r="S14" s="196">
        <v>44286</v>
      </c>
      <c r="T14" s="44" t="s">
        <v>621</v>
      </c>
      <c r="U14" s="44" t="s">
        <v>7</v>
      </c>
      <c r="V14" s="195" t="s">
        <v>6</v>
      </c>
      <c r="W14" s="35" t="str">
        <f>IF(V14=0," ",IF(U14=0," ",VLOOKUP(V14,'[2]Risk Matrix'!$B$3:$G$8,MATCH(U14,'[2]Risk Matrix'!$B$3:$G$3,0),FALSE)))</f>
        <v>Medium</v>
      </c>
      <c r="X14" s="35"/>
      <c r="Y14" s="31">
        <v>44084</v>
      </c>
      <c r="Z14" s="32" t="s">
        <v>59</v>
      </c>
    </row>
    <row r="15" spans="2:26" s="37" customFormat="1" ht="84" x14ac:dyDescent="0.2">
      <c r="B15" s="30" t="s">
        <v>445</v>
      </c>
      <c r="C15" s="30" t="s">
        <v>390</v>
      </c>
      <c r="D15" s="31">
        <v>43413</v>
      </c>
      <c r="E15" s="32" t="s">
        <v>113</v>
      </c>
      <c r="F15" s="32" t="s">
        <v>145</v>
      </c>
      <c r="G15" s="44" t="s">
        <v>581</v>
      </c>
      <c r="H15" s="44" t="s">
        <v>582</v>
      </c>
      <c r="I15" s="32" t="s">
        <v>32</v>
      </c>
      <c r="J15" s="32" t="s">
        <v>380</v>
      </c>
      <c r="K15" s="32" t="s">
        <v>114</v>
      </c>
      <c r="L15" s="32" t="s">
        <v>150</v>
      </c>
      <c r="M15" s="32" t="s">
        <v>7</v>
      </c>
      <c r="N15" s="34" t="s">
        <v>6</v>
      </c>
      <c r="O15" s="35" t="str">
        <f>IF(N15=0," ",IF(M15=0," ",VLOOKUP(N15,'Risk Matrix'!$B$3:$G$8,MATCH(M15,'Risk Matrix'!$B$3:$G$3,0),FALSE)))</f>
        <v>Medium</v>
      </c>
      <c r="P15" s="35"/>
      <c r="Q15" s="32" t="s">
        <v>115</v>
      </c>
      <c r="R15" s="36" t="s">
        <v>113</v>
      </c>
      <c r="S15" s="31"/>
      <c r="T15" s="44" t="s">
        <v>297</v>
      </c>
      <c r="U15" s="32" t="s">
        <v>9</v>
      </c>
      <c r="V15" s="34" t="s">
        <v>0</v>
      </c>
      <c r="W15" s="35" t="str">
        <f>IF(V15=0," ",IF(U15=0," ",VLOOKUP(V15,'Risk Matrix'!$B$3:$G$8,MATCH(U15,'Risk Matrix'!$B$3:$G$3,0),FALSE)))</f>
        <v>Low</v>
      </c>
      <c r="X15" s="35"/>
      <c r="Y15" s="31">
        <v>44062</v>
      </c>
      <c r="Z15" s="32" t="s">
        <v>59</v>
      </c>
    </row>
    <row r="16" spans="2:26" s="37" customFormat="1" ht="60" x14ac:dyDescent="0.2">
      <c r="B16" s="30" t="s">
        <v>446</v>
      </c>
      <c r="C16" s="30" t="s">
        <v>392</v>
      </c>
      <c r="D16" s="31">
        <v>43739</v>
      </c>
      <c r="E16" s="32" t="s">
        <v>113</v>
      </c>
      <c r="F16" s="32" t="s">
        <v>149</v>
      </c>
      <c r="G16" s="32" t="s">
        <v>560</v>
      </c>
      <c r="H16" s="32" t="s">
        <v>583</v>
      </c>
      <c r="I16" s="32" t="s">
        <v>232</v>
      </c>
      <c r="J16" s="32" t="s">
        <v>380</v>
      </c>
      <c r="K16" s="32" t="s">
        <v>114</v>
      </c>
      <c r="L16" s="32" t="s">
        <v>233</v>
      </c>
      <c r="M16" s="32" t="s">
        <v>9</v>
      </c>
      <c r="N16" s="34" t="s">
        <v>8</v>
      </c>
      <c r="O16" s="35" t="str">
        <f>IF(N16=0," ",IF(M16=0," ",VLOOKUP(N16,'Risk Matrix'!$B$3:$G$8,MATCH(M16,'Risk Matrix'!$B$3:$G$3,0),FALSE)))</f>
        <v>Low</v>
      </c>
      <c r="P16" s="35"/>
      <c r="Q16" s="32" t="s">
        <v>234</v>
      </c>
      <c r="R16" s="36" t="s">
        <v>113</v>
      </c>
      <c r="S16" s="31"/>
      <c r="T16" s="32" t="s">
        <v>532</v>
      </c>
      <c r="U16" s="32" t="s">
        <v>9</v>
      </c>
      <c r="V16" s="34" t="s">
        <v>0</v>
      </c>
      <c r="W16" s="35" t="str">
        <f>IF(V16=0," ",IF(U16=0," ",VLOOKUP(V16,'Risk Matrix'!$B$3:$G$8,MATCH(U16,'Risk Matrix'!$B$3:$G$3,0),FALSE)))</f>
        <v>Low</v>
      </c>
      <c r="X16" s="35"/>
      <c r="Y16" s="31">
        <v>44062</v>
      </c>
      <c r="Z16" s="32" t="s">
        <v>72</v>
      </c>
    </row>
    <row r="17" spans="2:26" s="37" customFormat="1" ht="117" customHeight="1" x14ac:dyDescent="0.2">
      <c r="B17" s="30" t="s">
        <v>445</v>
      </c>
      <c r="C17" s="30" t="s">
        <v>393</v>
      </c>
      <c r="D17" s="31">
        <v>43413</v>
      </c>
      <c r="E17" s="32" t="s">
        <v>113</v>
      </c>
      <c r="F17" s="32" t="s">
        <v>149</v>
      </c>
      <c r="G17" s="32" t="s">
        <v>561</v>
      </c>
      <c r="H17" s="32" t="s">
        <v>584</v>
      </c>
      <c r="I17" s="32" t="s">
        <v>33</v>
      </c>
      <c r="J17" s="32" t="s">
        <v>380</v>
      </c>
      <c r="K17" s="32" t="s">
        <v>114</v>
      </c>
      <c r="L17" s="32" t="s">
        <v>150</v>
      </c>
      <c r="M17" s="32" t="s">
        <v>9</v>
      </c>
      <c r="N17" s="34" t="s">
        <v>8</v>
      </c>
      <c r="O17" s="35" t="str">
        <f>IF(N17=0," ",IF(M17=0," ",VLOOKUP(N17,'Risk Matrix'!$B$3:$G$8,MATCH(M17,'Risk Matrix'!$B$3:$G$3,0),FALSE)))</f>
        <v>Low</v>
      </c>
      <c r="P17" s="35"/>
      <c r="Q17" s="32" t="s">
        <v>617</v>
      </c>
      <c r="R17" s="36" t="s">
        <v>113</v>
      </c>
      <c r="S17" s="31"/>
      <c r="T17" s="32" t="s">
        <v>533</v>
      </c>
      <c r="U17" s="32" t="s">
        <v>9</v>
      </c>
      <c r="V17" s="34" t="s">
        <v>8</v>
      </c>
      <c r="W17" s="35" t="str">
        <f>IF(V17=0," ",IF(U17=0," ",VLOOKUP(V17,'Risk Matrix'!$B$3:$G$8,MATCH(U17,'Risk Matrix'!$B$3:$G$3,0),FALSE)))</f>
        <v>Low</v>
      </c>
      <c r="X17" s="35"/>
      <c r="Y17" s="31">
        <v>44062</v>
      </c>
      <c r="Z17" s="32" t="s">
        <v>59</v>
      </c>
    </row>
    <row r="18" spans="2:26" s="37" customFormat="1" ht="72" x14ac:dyDescent="0.2">
      <c r="B18" s="30" t="s">
        <v>179</v>
      </c>
      <c r="C18" s="30" t="s">
        <v>395</v>
      </c>
      <c r="D18" s="58">
        <v>43447</v>
      </c>
      <c r="E18" s="32" t="s">
        <v>126</v>
      </c>
      <c r="F18" s="49" t="s">
        <v>509</v>
      </c>
      <c r="G18" s="50" t="s">
        <v>586</v>
      </c>
      <c r="H18" s="50" t="s">
        <v>585</v>
      </c>
      <c r="I18" s="177" t="s">
        <v>241</v>
      </c>
      <c r="J18" s="49" t="s">
        <v>290</v>
      </c>
      <c r="K18" s="60" t="s">
        <v>118</v>
      </c>
      <c r="L18" s="32" t="s">
        <v>151</v>
      </c>
      <c r="M18" s="32" t="s">
        <v>7</v>
      </c>
      <c r="N18" s="34" t="s">
        <v>2</v>
      </c>
      <c r="O18" s="35" t="str">
        <f>IF(N18=0," ",IF(M18=0," ",VLOOKUP(N18,'[3]Risk Matrix'!$B$3:$G$8,MATCH(M18,'[3]Risk Matrix'!$B$3:$G$3,0),FALSE)))</f>
        <v>High</v>
      </c>
      <c r="P18" s="35"/>
      <c r="Q18" s="59" t="s">
        <v>513</v>
      </c>
      <c r="R18" s="49" t="s">
        <v>153</v>
      </c>
      <c r="S18" s="59">
        <v>44104</v>
      </c>
      <c r="T18" s="57" t="s">
        <v>515</v>
      </c>
      <c r="U18" s="32" t="s">
        <v>9</v>
      </c>
      <c r="V18" s="34" t="s">
        <v>6</v>
      </c>
      <c r="W18" s="35" t="str">
        <f>IF(V18=0," ",IF(U18=0," ",VLOOKUP(V18,'[3]Risk Matrix'!$B$3:$G$8,MATCH(U18,'[3]Risk Matrix'!$B$3:$G$3,0),FALSE)))</f>
        <v>Medium</v>
      </c>
      <c r="X18" s="35"/>
      <c r="Y18" s="31">
        <v>44054</v>
      </c>
      <c r="Z18" s="32" t="s">
        <v>59</v>
      </c>
    </row>
    <row r="19" spans="2:26" s="37" customFormat="1" ht="72" x14ac:dyDescent="0.2">
      <c r="B19" s="30" t="s">
        <v>447</v>
      </c>
      <c r="C19" s="30" t="s">
        <v>396</v>
      </c>
      <c r="D19" s="58">
        <v>43417</v>
      </c>
      <c r="E19" s="32" t="s">
        <v>126</v>
      </c>
      <c r="F19" s="49" t="s">
        <v>509</v>
      </c>
      <c r="G19" s="50" t="s">
        <v>587</v>
      </c>
      <c r="H19" s="50" t="s">
        <v>585</v>
      </c>
      <c r="I19" s="177" t="s">
        <v>241</v>
      </c>
      <c r="J19" s="49" t="s">
        <v>290</v>
      </c>
      <c r="K19" s="60" t="s">
        <v>119</v>
      </c>
      <c r="L19" s="32" t="s">
        <v>151</v>
      </c>
      <c r="M19" s="32" t="s">
        <v>7</v>
      </c>
      <c r="N19" s="34" t="s">
        <v>2</v>
      </c>
      <c r="O19" s="35" t="str">
        <f>IF(N19=0," ",IF(M19=0," ",VLOOKUP(N19,'[3]Risk Matrix'!$B$3:$G$8,MATCH(M19,'[3]Risk Matrix'!$B$3:$G$3,0),FALSE)))</f>
        <v>High</v>
      </c>
      <c r="P19" s="35"/>
      <c r="Q19" s="59" t="s">
        <v>514</v>
      </c>
      <c r="R19" s="49" t="s">
        <v>153</v>
      </c>
      <c r="S19" s="59">
        <v>44104</v>
      </c>
      <c r="T19" s="57" t="s">
        <v>515</v>
      </c>
      <c r="U19" s="32" t="s">
        <v>9</v>
      </c>
      <c r="V19" s="34" t="s">
        <v>6</v>
      </c>
      <c r="W19" s="35" t="str">
        <f>IF(V19=0," ",IF(U19=0," ",VLOOKUP(V19,'[3]Risk Matrix'!$B$3:$G$8,MATCH(U19,'[3]Risk Matrix'!$B$3:$G$3,0),FALSE)))</f>
        <v>Medium</v>
      </c>
      <c r="X19" s="35"/>
      <c r="Y19" s="31">
        <v>44054</v>
      </c>
      <c r="Z19" s="32" t="s">
        <v>59</v>
      </c>
    </row>
    <row r="20" spans="2:26" s="37" customFormat="1" ht="72" x14ac:dyDescent="0.2">
      <c r="B20" s="30" t="s">
        <v>179</v>
      </c>
      <c r="C20" s="30" t="s">
        <v>397</v>
      </c>
      <c r="D20" s="58">
        <v>43438</v>
      </c>
      <c r="E20" s="32" t="s">
        <v>126</v>
      </c>
      <c r="F20" s="49" t="s">
        <v>509</v>
      </c>
      <c r="G20" s="50" t="s">
        <v>588</v>
      </c>
      <c r="H20" s="50" t="s">
        <v>585</v>
      </c>
      <c r="I20" s="177" t="s">
        <v>241</v>
      </c>
      <c r="J20" s="49" t="s">
        <v>290</v>
      </c>
      <c r="K20" s="60" t="s">
        <v>121</v>
      </c>
      <c r="L20" s="32" t="s">
        <v>151</v>
      </c>
      <c r="M20" s="32" t="s">
        <v>7</v>
      </c>
      <c r="N20" s="34" t="s">
        <v>2</v>
      </c>
      <c r="O20" s="35" t="str">
        <f>IF(N20=0," ",IF(M20=0," ",VLOOKUP(N20,'[3]Risk Matrix'!$B$3:$G$8,MATCH(M20,'[3]Risk Matrix'!$B$3:$G$3,0),FALSE)))</f>
        <v>High</v>
      </c>
      <c r="P20" s="35"/>
      <c r="Q20" s="59" t="s">
        <v>514</v>
      </c>
      <c r="R20" s="49" t="s">
        <v>153</v>
      </c>
      <c r="S20" s="59">
        <v>44104</v>
      </c>
      <c r="T20" s="57" t="s">
        <v>515</v>
      </c>
      <c r="U20" s="32" t="s">
        <v>9</v>
      </c>
      <c r="V20" s="34" t="s">
        <v>6</v>
      </c>
      <c r="W20" s="35" t="str">
        <f>IF(V20=0," ",IF(U20=0," ",VLOOKUP(V20,'[3]Risk Matrix'!$B$3:$G$8,MATCH(U20,'[3]Risk Matrix'!$B$3:$G$3,0),FALSE)))</f>
        <v>Medium</v>
      </c>
      <c r="X20" s="35"/>
      <c r="Y20" s="31">
        <v>44054</v>
      </c>
      <c r="Z20" s="32" t="s">
        <v>59</v>
      </c>
    </row>
    <row r="21" spans="2:26" s="37" customFormat="1" ht="24" x14ac:dyDescent="0.2">
      <c r="B21" s="30" t="s">
        <v>448</v>
      </c>
      <c r="C21" s="30" t="s">
        <v>399</v>
      </c>
      <c r="D21" s="53">
        <v>43502</v>
      </c>
      <c r="E21" s="32" t="s">
        <v>135</v>
      </c>
      <c r="F21" s="32" t="s">
        <v>146</v>
      </c>
      <c r="G21" s="32" t="s">
        <v>589</v>
      </c>
      <c r="H21" s="32" t="s">
        <v>590</v>
      </c>
      <c r="I21" s="32" t="s">
        <v>592</v>
      </c>
      <c r="J21" s="32" t="s">
        <v>380</v>
      </c>
      <c r="K21" s="32" t="s">
        <v>135</v>
      </c>
      <c r="L21" s="32" t="s">
        <v>182</v>
      </c>
      <c r="M21" s="32" t="s">
        <v>7</v>
      </c>
      <c r="N21" s="34" t="s">
        <v>4</v>
      </c>
      <c r="O21" s="35" t="str">
        <f>IF(N21=0," ",IF(M21=0," ",VLOOKUP(N21,'[4]Risk Matrix'!$B$3:$G$8,MATCH(M21,'[4]Risk Matrix'!$B$3:$G$3,0),FALSE)))</f>
        <v>Medium</v>
      </c>
      <c r="P21" s="35"/>
      <c r="Q21" s="32" t="s">
        <v>305</v>
      </c>
      <c r="R21" s="36" t="s">
        <v>507</v>
      </c>
      <c r="S21" s="31" t="s">
        <v>138</v>
      </c>
      <c r="T21" s="32" t="s">
        <v>517</v>
      </c>
      <c r="U21" s="32" t="s">
        <v>9</v>
      </c>
      <c r="V21" s="34" t="s">
        <v>8</v>
      </c>
      <c r="W21" s="35" t="str">
        <f>IF(V21=0," ",IF(U21=0," ",VLOOKUP(V21,'[4]Risk Matrix'!$B$3:$G$8,MATCH(U21,'[4]Risk Matrix'!$B$3:$G$3,0),FALSE)))</f>
        <v>Low</v>
      </c>
      <c r="X21" s="35"/>
      <c r="Y21" s="85">
        <v>44055</v>
      </c>
      <c r="Z21" s="32" t="s">
        <v>59</v>
      </c>
    </row>
    <row r="22" spans="2:26" s="37" customFormat="1" ht="70.5" customHeight="1" x14ac:dyDescent="0.2">
      <c r="B22" s="30" t="s">
        <v>448</v>
      </c>
      <c r="C22" s="30" t="s">
        <v>400</v>
      </c>
      <c r="D22" s="53">
        <v>43662</v>
      </c>
      <c r="E22" s="32" t="s">
        <v>135</v>
      </c>
      <c r="F22" s="32" t="s">
        <v>145</v>
      </c>
      <c r="G22" s="32" t="s">
        <v>591</v>
      </c>
      <c r="H22" s="32" t="s">
        <v>593</v>
      </c>
      <c r="I22" s="32" t="s">
        <v>592</v>
      </c>
      <c r="J22" s="32" t="s">
        <v>380</v>
      </c>
      <c r="K22" s="32" t="s">
        <v>135</v>
      </c>
      <c r="L22" s="32" t="s">
        <v>182</v>
      </c>
      <c r="M22" s="32" t="s">
        <v>7</v>
      </c>
      <c r="N22" s="34" t="s">
        <v>6</v>
      </c>
      <c r="O22" s="35" t="str">
        <f>IF(N22=0," ",IF(M22=0," ",VLOOKUP(N22,'[4]Risk Matrix'!$B$3:$G$8,MATCH(M22,'[4]Risk Matrix'!$B$3:$G$3,0),FALSE)))</f>
        <v>Medium</v>
      </c>
      <c r="P22" s="35"/>
      <c r="Q22" s="32" t="s">
        <v>219</v>
      </c>
      <c r="R22" s="36" t="s">
        <v>507</v>
      </c>
      <c r="S22" s="31" t="s">
        <v>138</v>
      </c>
      <c r="T22" s="32" t="s">
        <v>618</v>
      </c>
      <c r="U22" s="32" t="s">
        <v>9</v>
      </c>
      <c r="V22" s="34" t="s">
        <v>6</v>
      </c>
      <c r="W22" s="78" t="s">
        <v>19</v>
      </c>
      <c r="X22" s="35"/>
      <c r="Y22" s="85">
        <v>44055</v>
      </c>
      <c r="Z22" s="32" t="s">
        <v>59</v>
      </c>
    </row>
    <row r="23" spans="2:26" s="80" customFormat="1" ht="108" x14ac:dyDescent="0.2">
      <c r="B23" s="30" t="s">
        <v>187</v>
      </c>
      <c r="C23" s="30" t="s">
        <v>354</v>
      </c>
      <c r="D23" s="52">
        <v>43935</v>
      </c>
      <c r="E23" s="32" t="s">
        <v>339</v>
      </c>
      <c r="F23" s="32" t="s">
        <v>145</v>
      </c>
      <c r="G23" s="32" t="s">
        <v>595</v>
      </c>
      <c r="H23" s="192" t="s">
        <v>619</v>
      </c>
      <c r="I23" s="32" t="s">
        <v>33</v>
      </c>
      <c r="J23" s="32" t="s">
        <v>380</v>
      </c>
      <c r="K23" s="32" t="s">
        <v>183</v>
      </c>
      <c r="L23" s="32" t="s">
        <v>285</v>
      </c>
      <c r="M23" s="32" t="s">
        <v>5</v>
      </c>
      <c r="N23" s="34" t="s">
        <v>2</v>
      </c>
      <c r="O23" s="94" t="str">
        <f>IF(N23=0," ",IF(M23=0," ",VLOOKUP(N23,'[5]Risk Matrix'!$B$3:$G$8,MATCH(M23,'[5]Risk Matrix'!$B$3:$G$3,0),FALSE)))</f>
        <v>High</v>
      </c>
      <c r="P23" s="94"/>
      <c r="Q23" s="32" t="s">
        <v>594</v>
      </c>
      <c r="R23" s="36" t="s">
        <v>342</v>
      </c>
      <c r="S23" s="31" t="s">
        <v>138</v>
      </c>
      <c r="T23" s="32" t="s">
        <v>541</v>
      </c>
      <c r="U23" s="32" t="s">
        <v>7</v>
      </c>
      <c r="V23" s="34" t="s">
        <v>2</v>
      </c>
      <c r="W23" s="96"/>
      <c r="X23" s="94"/>
      <c r="Y23" s="31">
        <v>44056</v>
      </c>
      <c r="Z23" s="32" t="s">
        <v>59</v>
      </c>
    </row>
    <row r="24" spans="2:26" s="80" customFormat="1" ht="131.25" customHeight="1" x14ac:dyDescent="0.2">
      <c r="B24" s="30" t="s">
        <v>187</v>
      </c>
      <c r="C24" s="30" t="s">
        <v>405</v>
      </c>
      <c r="D24" s="31" t="s">
        <v>344</v>
      </c>
      <c r="E24" s="32" t="s">
        <v>183</v>
      </c>
      <c r="F24" s="33" t="s">
        <v>145</v>
      </c>
      <c r="G24" s="32" t="s">
        <v>596</v>
      </c>
      <c r="H24" s="32" t="s">
        <v>597</v>
      </c>
      <c r="I24" s="32" t="s">
        <v>33</v>
      </c>
      <c r="J24" s="32" t="s">
        <v>380</v>
      </c>
      <c r="K24" s="32" t="s">
        <v>183</v>
      </c>
      <c r="L24" s="32" t="s">
        <v>285</v>
      </c>
      <c r="M24" s="32" t="s">
        <v>9</v>
      </c>
      <c r="N24" s="34" t="s">
        <v>6</v>
      </c>
      <c r="O24" s="95"/>
      <c r="P24" s="94"/>
      <c r="Q24" s="32" t="s">
        <v>563</v>
      </c>
      <c r="R24" s="36" t="s">
        <v>342</v>
      </c>
      <c r="S24" s="31" t="s">
        <v>138</v>
      </c>
      <c r="T24" s="32" t="s">
        <v>458</v>
      </c>
      <c r="U24" s="32" t="s">
        <v>9</v>
      </c>
      <c r="V24" s="34" t="s">
        <v>6</v>
      </c>
      <c r="W24" s="96"/>
      <c r="X24" s="94"/>
      <c r="Y24" s="31">
        <v>44056</v>
      </c>
      <c r="Z24" s="32" t="s">
        <v>59</v>
      </c>
    </row>
    <row r="25" spans="2:26" s="80" customFormat="1" ht="119.25" customHeight="1" x14ac:dyDescent="0.2">
      <c r="B25" s="30" t="s">
        <v>187</v>
      </c>
      <c r="C25" s="30" t="s">
        <v>406</v>
      </c>
      <c r="D25" s="31">
        <v>43935</v>
      </c>
      <c r="E25" s="32" t="s">
        <v>284</v>
      </c>
      <c r="F25" s="33" t="s">
        <v>145</v>
      </c>
      <c r="G25" s="32" t="s">
        <v>599</v>
      </c>
      <c r="H25" s="32" t="s">
        <v>600</v>
      </c>
      <c r="I25" s="32" t="s">
        <v>33</v>
      </c>
      <c r="J25" s="32" t="s">
        <v>380</v>
      </c>
      <c r="K25" s="32" t="s">
        <v>284</v>
      </c>
      <c r="L25" s="32" t="s">
        <v>345</v>
      </c>
      <c r="M25" s="32" t="s">
        <v>7</v>
      </c>
      <c r="N25" s="34" t="s">
        <v>6</v>
      </c>
      <c r="O25" s="189"/>
      <c r="P25" s="94"/>
      <c r="Q25" s="32" t="s">
        <v>598</v>
      </c>
      <c r="R25" s="36" t="s">
        <v>342</v>
      </c>
      <c r="S25" s="31" t="s">
        <v>138</v>
      </c>
      <c r="T25" s="32" t="s">
        <v>459</v>
      </c>
      <c r="U25" s="32" t="s">
        <v>7</v>
      </c>
      <c r="V25" s="34" t="s">
        <v>6</v>
      </c>
      <c r="W25" s="96"/>
      <c r="X25" s="94"/>
      <c r="Y25" s="31">
        <v>44056</v>
      </c>
      <c r="Z25" s="32" t="s">
        <v>59</v>
      </c>
    </row>
    <row r="26" spans="2:26" s="80" customFormat="1" ht="91.5" customHeight="1" x14ac:dyDescent="0.2">
      <c r="B26" s="30" t="s">
        <v>187</v>
      </c>
      <c r="C26" s="30" t="s">
        <v>407</v>
      </c>
      <c r="D26" s="31">
        <v>43935</v>
      </c>
      <c r="E26" s="32" t="s">
        <v>284</v>
      </c>
      <c r="F26" s="33" t="s">
        <v>346</v>
      </c>
      <c r="G26" s="192" t="s">
        <v>602</v>
      </c>
      <c r="H26" s="192" t="s">
        <v>603</v>
      </c>
      <c r="I26" s="32" t="s">
        <v>33</v>
      </c>
      <c r="J26" s="32" t="s">
        <v>380</v>
      </c>
      <c r="K26" s="32" t="s">
        <v>284</v>
      </c>
      <c r="L26" s="32" t="s">
        <v>460</v>
      </c>
      <c r="M26" s="32" t="s">
        <v>9</v>
      </c>
      <c r="N26" s="34" t="s">
        <v>4</v>
      </c>
      <c r="O26" s="95"/>
      <c r="P26" s="94"/>
      <c r="Q26" s="32" t="s">
        <v>601</v>
      </c>
      <c r="R26" s="36" t="s">
        <v>342</v>
      </c>
      <c r="S26" s="31" t="s">
        <v>138</v>
      </c>
      <c r="T26" s="32" t="s">
        <v>347</v>
      </c>
      <c r="U26" s="32" t="s">
        <v>9</v>
      </c>
      <c r="V26" s="34" t="s">
        <v>4</v>
      </c>
      <c r="W26" s="96"/>
      <c r="X26" s="94"/>
      <c r="Y26" s="31">
        <v>44056</v>
      </c>
      <c r="Z26" s="32" t="s">
        <v>59</v>
      </c>
    </row>
    <row r="27" spans="2:26" s="80" customFormat="1" ht="91.5" customHeight="1" x14ac:dyDescent="0.2">
      <c r="B27" s="30" t="s">
        <v>187</v>
      </c>
      <c r="C27" s="30" t="s">
        <v>542</v>
      </c>
      <c r="D27" s="31">
        <v>44056</v>
      </c>
      <c r="E27" s="32" t="s">
        <v>552</v>
      </c>
      <c r="F27" s="33" t="s">
        <v>346</v>
      </c>
      <c r="G27" s="32" t="s">
        <v>544</v>
      </c>
      <c r="H27" s="32" t="s">
        <v>604</v>
      </c>
      <c r="I27" s="32" t="s">
        <v>33</v>
      </c>
      <c r="J27" s="32" t="s">
        <v>380</v>
      </c>
      <c r="K27" s="32" t="s">
        <v>545</v>
      </c>
      <c r="L27" s="32" t="s">
        <v>546</v>
      </c>
      <c r="M27" s="32" t="s">
        <v>9</v>
      </c>
      <c r="N27" s="34" t="s">
        <v>6</v>
      </c>
      <c r="O27" s="35" t="str">
        <f>IF(N27=0," ",IF(M27=0," ",VLOOKUP(N27,'Risk Matrix'!$B$3:$G$8,MATCH(M27,'Risk Matrix'!$B$3:$G$3,0),FALSE)))</f>
        <v>Medium</v>
      </c>
      <c r="P27" s="94"/>
      <c r="Q27" s="192" t="s">
        <v>547</v>
      </c>
      <c r="R27" s="36" t="s">
        <v>548</v>
      </c>
      <c r="S27" s="31" t="s">
        <v>138</v>
      </c>
      <c r="T27" s="32" t="s">
        <v>549</v>
      </c>
      <c r="U27" s="32"/>
      <c r="V27" s="34"/>
      <c r="W27" s="96"/>
      <c r="X27" s="94"/>
      <c r="Y27" s="31">
        <v>44056</v>
      </c>
      <c r="Z27" s="32" t="s">
        <v>59</v>
      </c>
    </row>
    <row r="28" spans="2:26" s="80" customFormat="1" ht="91.5" customHeight="1" x14ac:dyDescent="0.2">
      <c r="B28" s="30" t="s">
        <v>187</v>
      </c>
      <c r="C28" s="30" t="s">
        <v>543</v>
      </c>
      <c r="D28" s="31">
        <v>44056</v>
      </c>
      <c r="E28" s="32" t="s">
        <v>552</v>
      </c>
      <c r="F28" s="33" t="s">
        <v>145</v>
      </c>
      <c r="G28" s="32" t="s">
        <v>605</v>
      </c>
      <c r="H28" s="32" t="s">
        <v>606</v>
      </c>
      <c r="I28" s="32" t="s">
        <v>33</v>
      </c>
      <c r="J28" s="32" t="s">
        <v>380</v>
      </c>
      <c r="K28" s="32" t="s">
        <v>545</v>
      </c>
      <c r="L28" s="32" t="s">
        <v>546</v>
      </c>
      <c r="M28" s="32" t="s">
        <v>9</v>
      </c>
      <c r="N28" s="34" t="s">
        <v>553</v>
      </c>
      <c r="O28" s="35" t="s">
        <v>18</v>
      </c>
      <c r="P28" s="94"/>
      <c r="Q28" s="32" t="s">
        <v>550</v>
      </c>
      <c r="R28" s="36" t="s">
        <v>548</v>
      </c>
      <c r="S28" s="31" t="s">
        <v>138</v>
      </c>
      <c r="T28" s="32" t="s">
        <v>551</v>
      </c>
      <c r="U28" s="32"/>
      <c r="V28" s="34"/>
      <c r="W28" s="96"/>
      <c r="X28" s="94"/>
      <c r="Y28" s="31">
        <v>44056</v>
      </c>
      <c r="Z28" s="32" t="s">
        <v>59</v>
      </c>
    </row>
    <row r="29" spans="2:26" s="37" customFormat="1" ht="168" x14ac:dyDescent="0.2">
      <c r="B29" s="30" t="s">
        <v>178</v>
      </c>
      <c r="C29" s="30" t="s">
        <v>206</v>
      </c>
      <c r="D29" s="31">
        <v>43235</v>
      </c>
      <c r="E29" s="32" t="s">
        <v>91</v>
      </c>
      <c r="F29" s="33" t="s">
        <v>145</v>
      </c>
      <c r="G29" s="32" t="s">
        <v>610</v>
      </c>
      <c r="H29" s="32" t="s">
        <v>611</v>
      </c>
      <c r="I29" s="32" t="s">
        <v>33</v>
      </c>
      <c r="J29" s="32" t="s">
        <v>290</v>
      </c>
      <c r="K29" s="32" t="s">
        <v>505</v>
      </c>
      <c r="L29" s="32" t="s">
        <v>105</v>
      </c>
      <c r="M29" s="32" t="s">
        <v>5</v>
      </c>
      <c r="N29" s="34" t="s">
        <v>4</v>
      </c>
      <c r="O29" s="35" t="str">
        <f>IF(N29=0," ",IF(M29=0," ",VLOOKUP(N29,'[2]Risk Matrix'!$B$3:$G$8,MATCH(M29,'[2]Risk Matrix'!$B$3:$G$3,0),FALSE)))</f>
        <v>High</v>
      </c>
      <c r="P29" s="35"/>
      <c r="Q29" s="32" t="s">
        <v>106</v>
      </c>
      <c r="R29" s="36" t="s">
        <v>65</v>
      </c>
      <c r="S29" s="31">
        <v>44286</v>
      </c>
      <c r="T29" s="32" t="s">
        <v>492</v>
      </c>
      <c r="U29" s="32" t="s">
        <v>9</v>
      </c>
      <c r="V29" s="34" t="s">
        <v>6</v>
      </c>
      <c r="W29" s="35" t="str">
        <f>IF(V29=0," ",IF(U29=0," ",VLOOKUP(V29,'[2]Risk Matrix'!$B$3:$G$8,MATCH(U29,'[2]Risk Matrix'!$B$3:$G$3,0),FALSE)))</f>
        <v>Medium</v>
      </c>
      <c r="X29" s="35"/>
      <c r="Y29" s="31">
        <v>44026</v>
      </c>
      <c r="Z29" s="32" t="s">
        <v>59</v>
      </c>
    </row>
    <row r="30" spans="2:26" s="37" customFormat="1" ht="60" x14ac:dyDescent="0.2">
      <c r="B30" s="30" t="s">
        <v>178</v>
      </c>
      <c r="C30" s="87" t="s">
        <v>634</v>
      </c>
      <c r="D30" s="31">
        <v>44069</v>
      </c>
      <c r="E30" s="32" t="s">
        <v>625</v>
      </c>
      <c r="F30" s="33" t="s">
        <v>149</v>
      </c>
      <c r="G30" s="44" t="s">
        <v>568</v>
      </c>
      <c r="H30" s="44" t="s">
        <v>624</v>
      </c>
      <c r="I30" s="32" t="s">
        <v>569</v>
      </c>
      <c r="J30" s="32" t="s">
        <v>380</v>
      </c>
      <c r="K30" s="44" t="s">
        <v>626</v>
      </c>
      <c r="L30" s="44" t="s">
        <v>635</v>
      </c>
      <c r="M30" s="44" t="s">
        <v>7</v>
      </c>
      <c r="N30" s="195" t="s">
        <v>6</v>
      </c>
      <c r="O30" s="194" t="str">
        <f>IF(N30=0," ",IF(M30=0," ",VLOOKUP(N30,'[2]Risk Matrix'!$B$3:$G$8,MATCH(M30,'[2]Risk Matrix'!$B$3:$G$3,0),FALSE)))</f>
        <v>Medium</v>
      </c>
      <c r="P30" s="191"/>
      <c r="Q30" s="44" t="s">
        <v>623</v>
      </c>
      <c r="R30" s="198" t="s">
        <v>627</v>
      </c>
      <c r="S30" s="193">
        <v>44135</v>
      </c>
      <c r="T30" s="44" t="s">
        <v>636</v>
      </c>
      <c r="U30" s="44"/>
      <c r="V30" s="195"/>
      <c r="W30" s="197"/>
      <c r="X30" s="197"/>
      <c r="Y30" s="196">
        <v>44084</v>
      </c>
      <c r="Z30" s="44" t="s">
        <v>59</v>
      </c>
    </row>
    <row r="31" spans="2:26" s="37" customFormat="1" ht="144" x14ac:dyDescent="0.2">
      <c r="B31" s="30" t="s">
        <v>565</v>
      </c>
      <c r="C31" s="30" t="s">
        <v>566</v>
      </c>
      <c r="D31" s="31">
        <v>44063</v>
      </c>
      <c r="E31" s="32" t="s">
        <v>65</v>
      </c>
      <c r="F31" s="33" t="s">
        <v>145</v>
      </c>
      <c r="G31" s="44" t="s">
        <v>628</v>
      </c>
      <c r="H31" s="44" t="s">
        <v>614</v>
      </c>
      <c r="I31" s="32"/>
      <c r="J31" s="32" t="s">
        <v>290</v>
      </c>
      <c r="K31" s="32" t="s">
        <v>505</v>
      </c>
      <c r="L31" s="32" t="s">
        <v>567</v>
      </c>
      <c r="M31" s="32" t="s">
        <v>7</v>
      </c>
      <c r="N31" s="34" t="s">
        <v>6</v>
      </c>
      <c r="O31" s="35" t="str">
        <f>IF(N31=0," ",IF(M31=0," ",VLOOKUP(N31,'[2]Risk Matrix'!$B$3:$G$8,MATCH(M31,'[2]Risk Matrix'!$B$3:$G$3,0),FALSE)))</f>
        <v>Medium</v>
      </c>
      <c r="P31" s="35"/>
      <c r="Q31" s="32" t="s">
        <v>629</v>
      </c>
      <c r="R31" s="36" t="s">
        <v>214</v>
      </c>
      <c r="S31" s="31">
        <v>44651</v>
      </c>
      <c r="T31" s="32" t="s">
        <v>630</v>
      </c>
      <c r="U31" s="32" t="s">
        <v>9</v>
      </c>
      <c r="V31" s="34" t="s">
        <v>6</v>
      </c>
      <c r="W31" s="35" t="str">
        <f>IF(V31=0," ",IF(U31=0," ",VLOOKUP(V31,'[2]Risk Matrix'!$B$3:$G$8,MATCH(U31,'[2]Risk Matrix'!$B$3:$G$3,0),FALSE)))</f>
        <v>Medium</v>
      </c>
      <c r="X31" s="35"/>
      <c r="Y31" s="31">
        <v>44063</v>
      </c>
      <c r="Z31" s="32" t="s">
        <v>59</v>
      </c>
    </row>
  </sheetData>
  <sheetProtection formatCells="0" formatColumns="0" formatRows="0" insertColumns="0" sort="0" autoFilter="0"/>
  <autoFilter ref="C6:Z31" xr:uid="{00000000-0009-0000-0000-000001000000}"/>
  <mergeCells count="4">
    <mergeCell ref="L5:O5"/>
    <mergeCell ref="Q5:W5"/>
    <mergeCell ref="Y5:Z5"/>
    <mergeCell ref="B5:G5"/>
  </mergeCells>
  <phoneticPr fontId="16" type="noConversion"/>
  <conditionalFormatting sqref="W8:X8 O8:P9 W8:W9 W14 O10:O14 O29:O31 W29:W31">
    <cfRule type="cellIs" dxfId="821" priority="332" operator="equal">
      <formula>"Low"</formula>
    </cfRule>
    <cfRule type="cellIs" dxfId="820" priority="333" operator="equal">
      <formula>"Medium"</formula>
    </cfRule>
    <cfRule type="cellIs" dxfId="819" priority="334" operator="equal">
      <formula>"High"</formula>
    </cfRule>
  </conditionalFormatting>
  <conditionalFormatting sqref="P8:P9">
    <cfRule type="cellIs" dxfId="818" priority="335" operator="equal">
      <formula>"Low"</formula>
    </cfRule>
    <cfRule type="cellIs" dxfId="817" priority="336" operator="equal">
      <formula>"Medium"</formula>
    </cfRule>
    <cfRule type="cellIs" dxfId="816" priority="337" operator="equal">
      <formula>"High"</formula>
    </cfRule>
  </conditionalFormatting>
  <conditionalFormatting sqref="X16:X17">
    <cfRule type="cellIs" dxfId="815" priority="230" operator="equal">
      <formula>"Low"</formula>
    </cfRule>
    <cfRule type="cellIs" dxfId="814" priority="231" operator="equal">
      <formula>"Medium"</formula>
    </cfRule>
    <cfRule type="cellIs" dxfId="813" priority="232" operator="equal">
      <formula>"High"</formula>
    </cfRule>
  </conditionalFormatting>
  <conditionalFormatting sqref="X16:X17">
    <cfRule type="cellIs" dxfId="812" priority="227" operator="equal">
      <formula>"Low"</formula>
    </cfRule>
    <cfRule type="cellIs" dxfId="811" priority="228" operator="equal">
      <formula>"Medium"</formula>
    </cfRule>
    <cfRule type="cellIs" dxfId="810" priority="229" operator="equal">
      <formula>"High"</formula>
    </cfRule>
  </conditionalFormatting>
  <conditionalFormatting sqref="P18:P20">
    <cfRule type="cellIs" dxfId="809" priority="218" operator="equal">
      <formula>"Low"</formula>
    </cfRule>
    <cfRule type="cellIs" dxfId="808" priority="219" operator="equal">
      <formula>"Medium"</formula>
    </cfRule>
    <cfRule type="cellIs" dxfId="807" priority="220" operator="equal">
      <formula>"High"</formula>
    </cfRule>
  </conditionalFormatting>
  <conditionalFormatting sqref="X8:X9">
    <cfRule type="cellIs" dxfId="806" priority="308" operator="equal">
      <formula>"Low"</formula>
    </cfRule>
    <cfRule type="cellIs" dxfId="805" priority="309" operator="equal">
      <formula>"Medium"</formula>
    </cfRule>
    <cfRule type="cellIs" dxfId="804" priority="310" operator="equal">
      <formula>"High"</formula>
    </cfRule>
  </conditionalFormatting>
  <conditionalFormatting sqref="X8:X9">
    <cfRule type="cellIs" dxfId="803" priority="311" operator="equal">
      <formula>"Low"</formula>
    </cfRule>
    <cfRule type="cellIs" dxfId="802" priority="312" operator="equal">
      <formula>"Medium"</formula>
    </cfRule>
    <cfRule type="cellIs" dxfId="801" priority="313" operator="equal">
      <formula>"High"</formula>
    </cfRule>
  </conditionalFormatting>
  <conditionalFormatting sqref="O18:O20">
    <cfRule type="cellIs" dxfId="800" priority="206" operator="equal">
      <formula>"Low"</formula>
    </cfRule>
    <cfRule type="cellIs" dxfId="799" priority="207" operator="equal">
      <formula>"Medium"</formula>
    </cfRule>
    <cfRule type="cellIs" dxfId="798" priority="208" operator="equal">
      <formula>"High"</formula>
    </cfRule>
  </conditionalFormatting>
  <conditionalFormatting sqref="X18:X20">
    <cfRule type="cellIs" dxfId="797" priority="209" operator="equal">
      <formula>"Low"</formula>
    </cfRule>
    <cfRule type="cellIs" dxfId="796" priority="210" operator="equal">
      <formula>"Medium"</formula>
    </cfRule>
    <cfRule type="cellIs" dxfId="795" priority="211" operator="equal">
      <formula>"High"</formula>
    </cfRule>
  </conditionalFormatting>
  <conditionalFormatting sqref="O21:P21">
    <cfRule type="cellIs" dxfId="794" priority="200" operator="equal">
      <formula>"Low"</formula>
    </cfRule>
    <cfRule type="cellIs" dxfId="793" priority="201" operator="equal">
      <formula>"Medium"</formula>
    </cfRule>
    <cfRule type="cellIs" dxfId="792" priority="202" operator="equal">
      <formula>"High"</formula>
    </cfRule>
  </conditionalFormatting>
  <conditionalFormatting sqref="O18:O20">
    <cfRule type="cellIs" dxfId="791" priority="203" operator="equal">
      <formula>"Low"</formula>
    </cfRule>
    <cfRule type="cellIs" dxfId="790" priority="204" operator="equal">
      <formula>"Medium"</formula>
    </cfRule>
    <cfRule type="cellIs" dxfId="789" priority="205" operator="equal">
      <formula>"High"</formula>
    </cfRule>
  </conditionalFormatting>
  <conditionalFormatting sqref="P9">
    <cfRule type="cellIs" dxfId="788" priority="290" operator="equal">
      <formula>"Low"</formula>
    </cfRule>
    <cfRule type="cellIs" dxfId="787" priority="291" operator="equal">
      <formula>"Medium"</formula>
    </cfRule>
    <cfRule type="cellIs" dxfId="786" priority="292" operator="equal">
      <formula>"High"</formula>
    </cfRule>
  </conditionalFormatting>
  <conditionalFormatting sqref="P9">
    <cfRule type="cellIs" dxfId="785" priority="293" operator="equal">
      <formula>"Low"</formula>
    </cfRule>
    <cfRule type="cellIs" dxfId="784" priority="294" operator="equal">
      <formula>"Medium"</formula>
    </cfRule>
    <cfRule type="cellIs" dxfId="783" priority="295" operator="equal">
      <formula>"High"</formula>
    </cfRule>
  </conditionalFormatting>
  <conditionalFormatting sqref="X9">
    <cfRule type="cellIs" dxfId="782" priority="278" operator="equal">
      <formula>"Low"</formula>
    </cfRule>
    <cfRule type="cellIs" dxfId="781" priority="279" operator="equal">
      <formula>"Medium"</formula>
    </cfRule>
    <cfRule type="cellIs" dxfId="780" priority="280" operator="equal">
      <formula>"High"</formula>
    </cfRule>
  </conditionalFormatting>
  <conditionalFormatting sqref="X9">
    <cfRule type="cellIs" dxfId="779" priority="281" operator="equal">
      <formula>"Low"</formula>
    </cfRule>
    <cfRule type="cellIs" dxfId="778" priority="282" operator="equal">
      <formula>"Medium"</formula>
    </cfRule>
    <cfRule type="cellIs" dxfId="777" priority="283" operator="equal">
      <formula>"High"</formula>
    </cfRule>
  </conditionalFormatting>
  <conditionalFormatting sqref="W10:W14">
    <cfRule type="cellIs" dxfId="776" priority="257" operator="equal">
      <formula>"Low"</formula>
    </cfRule>
    <cfRule type="cellIs" dxfId="775" priority="258" operator="equal">
      <formula>"Medium"</formula>
    </cfRule>
    <cfRule type="cellIs" dxfId="774" priority="259" operator="equal">
      <formula>"High"</formula>
    </cfRule>
  </conditionalFormatting>
  <conditionalFormatting sqref="P10:P14">
    <cfRule type="cellIs" dxfId="773" priority="251" operator="equal">
      <formula>"Low"</formula>
    </cfRule>
    <cfRule type="cellIs" dxfId="772" priority="252" operator="equal">
      <formula>"Medium"</formula>
    </cfRule>
    <cfRule type="cellIs" dxfId="771" priority="253" operator="equal">
      <formula>"High"</formula>
    </cfRule>
  </conditionalFormatting>
  <conditionalFormatting sqref="P10:P14">
    <cfRule type="cellIs" dxfId="770" priority="254" operator="equal">
      <formula>"Low"</formula>
    </cfRule>
    <cfRule type="cellIs" dxfId="769" priority="255" operator="equal">
      <formula>"Medium"</formula>
    </cfRule>
    <cfRule type="cellIs" dxfId="768" priority="256" operator="equal">
      <formula>"High"</formula>
    </cfRule>
  </conditionalFormatting>
  <conditionalFormatting sqref="X10:X14">
    <cfRule type="cellIs" dxfId="767" priority="245" operator="equal">
      <formula>"Low"</formula>
    </cfRule>
    <cfRule type="cellIs" dxfId="766" priority="246" operator="equal">
      <formula>"Medium"</formula>
    </cfRule>
    <cfRule type="cellIs" dxfId="765" priority="247" operator="equal">
      <formula>"High"</formula>
    </cfRule>
  </conditionalFormatting>
  <conditionalFormatting sqref="X10:X14">
    <cfRule type="cellIs" dxfId="764" priority="248" operator="equal">
      <formula>"Low"</formula>
    </cfRule>
    <cfRule type="cellIs" dxfId="763" priority="249" operator="equal">
      <formula>"Medium"</formula>
    </cfRule>
    <cfRule type="cellIs" dxfId="762" priority="250" operator="equal">
      <formula>"High"</formula>
    </cfRule>
  </conditionalFormatting>
  <conditionalFormatting sqref="W22">
    <cfRule type="cellIs" dxfId="761" priority="149" operator="equal">
      <formula>"Low"</formula>
    </cfRule>
    <cfRule type="cellIs" dxfId="760" priority="150" operator="equal">
      <formula>"Medium"</formula>
    </cfRule>
    <cfRule type="cellIs" dxfId="759" priority="151" operator="equal">
      <formula>"High"</formula>
    </cfRule>
  </conditionalFormatting>
  <conditionalFormatting sqref="X23">
    <cfRule type="cellIs" dxfId="758" priority="131" operator="equal">
      <formula>"Low"</formula>
    </cfRule>
    <cfRule type="cellIs" dxfId="757" priority="132" operator="equal">
      <formula>"Medium"</formula>
    </cfRule>
    <cfRule type="cellIs" dxfId="756" priority="133" operator="equal">
      <formula>"High"</formula>
    </cfRule>
  </conditionalFormatting>
  <conditionalFormatting sqref="W15:X15 W17:X17 W16 O15:P17">
    <cfRule type="cellIs" dxfId="755" priority="239" operator="equal">
      <formula>"Low"</formula>
    </cfRule>
    <cfRule type="cellIs" dxfId="754" priority="240" operator="equal">
      <formula>"Medium"</formula>
    </cfRule>
    <cfRule type="cellIs" dxfId="753" priority="241" operator="equal">
      <formula>"High"</formula>
    </cfRule>
  </conditionalFormatting>
  <conditionalFormatting sqref="O15:P17">
    <cfRule type="cellIs" dxfId="752" priority="242" operator="equal">
      <formula>"Low"</formula>
    </cfRule>
    <cfRule type="cellIs" dxfId="751" priority="243" operator="equal">
      <formula>"Medium"</formula>
    </cfRule>
    <cfRule type="cellIs" dxfId="750" priority="244" operator="equal">
      <formula>"High"</formula>
    </cfRule>
  </conditionalFormatting>
  <conditionalFormatting sqref="P18:P20 W18:W20">
    <cfRule type="cellIs" dxfId="749" priority="215" operator="equal">
      <formula>"Low"</formula>
    </cfRule>
    <cfRule type="cellIs" dxfId="748" priority="216" operator="equal">
      <formula>"Medium"</formula>
    </cfRule>
    <cfRule type="cellIs" dxfId="747" priority="217" operator="equal">
      <formula>"High"</formula>
    </cfRule>
  </conditionalFormatting>
  <conditionalFormatting sqref="X18:X20">
    <cfRule type="cellIs" dxfId="746" priority="212" operator="equal">
      <formula>"Low"</formula>
    </cfRule>
    <cfRule type="cellIs" dxfId="745" priority="213" operator="equal">
      <formula>"Medium"</formula>
    </cfRule>
    <cfRule type="cellIs" dxfId="744" priority="214" operator="equal">
      <formula>"High"</formula>
    </cfRule>
  </conditionalFormatting>
  <conditionalFormatting sqref="O21:P21 W21:X21">
    <cfRule type="cellIs" dxfId="743" priority="197" operator="equal">
      <formula>"Low"</formula>
    </cfRule>
    <cfRule type="cellIs" dxfId="742" priority="198" operator="equal">
      <formula>"Medium"</formula>
    </cfRule>
    <cfRule type="cellIs" dxfId="741" priority="199" operator="equal">
      <formula>"High"</formula>
    </cfRule>
  </conditionalFormatting>
  <conditionalFormatting sqref="O22:P22">
    <cfRule type="cellIs" dxfId="740" priority="161" operator="equal">
      <formula>"Low"</formula>
    </cfRule>
    <cfRule type="cellIs" dxfId="739" priority="162" operator="equal">
      <formula>"Medium"</formula>
    </cfRule>
    <cfRule type="cellIs" dxfId="738" priority="163" operator="equal">
      <formula>"High"</formula>
    </cfRule>
  </conditionalFormatting>
  <conditionalFormatting sqref="O22:P22">
    <cfRule type="cellIs" dxfId="737" priority="164" operator="equal">
      <formula>"Low"</formula>
    </cfRule>
    <cfRule type="cellIs" dxfId="736" priority="165" operator="equal">
      <formula>"Medium"</formula>
    </cfRule>
    <cfRule type="cellIs" dxfId="735" priority="166" operator="equal">
      <formula>"High"</formula>
    </cfRule>
  </conditionalFormatting>
  <conditionalFormatting sqref="X22">
    <cfRule type="cellIs" dxfId="734" priority="155" operator="equal">
      <formula>"Low"</formula>
    </cfRule>
    <cfRule type="cellIs" dxfId="733" priority="156" operator="equal">
      <formula>"Medium"</formula>
    </cfRule>
    <cfRule type="cellIs" dxfId="732" priority="157" operator="equal">
      <formula>"High"</formula>
    </cfRule>
  </conditionalFormatting>
  <conditionalFormatting sqref="X22">
    <cfRule type="cellIs" dxfId="731" priority="158" operator="equal">
      <formula>"Low"</formula>
    </cfRule>
    <cfRule type="cellIs" dxfId="730" priority="159" operator="equal">
      <formula>"Medium"</formula>
    </cfRule>
    <cfRule type="cellIs" dxfId="729" priority="160" operator="equal">
      <formula>"High"</formula>
    </cfRule>
  </conditionalFormatting>
  <conditionalFormatting sqref="W22">
    <cfRule type="cellIs" dxfId="728" priority="152" operator="equal">
      <formula>"Low"</formula>
    </cfRule>
    <cfRule type="cellIs" dxfId="727" priority="153" operator="equal">
      <formula>"Medium"</formula>
    </cfRule>
    <cfRule type="cellIs" dxfId="726" priority="154" operator="equal">
      <formula>"High"</formula>
    </cfRule>
  </conditionalFormatting>
  <conditionalFormatting sqref="O23 W25:X28 O24:P26 X24 W23:W24 P27:P28">
    <cfRule type="cellIs" dxfId="725" priority="143" operator="equal">
      <formula>"Low"</formula>
    </cfRule>
    <cfRule type="cellIs" dxfId="724" priority="144" operator="equal">
      <formula>"Medium"</formula>
    </cfRule>
    <cfRule type="cellIs" dxfId="723" priority="145" operator="equal">
      <formula>"High"</formula>
    </cfRule>
  </conditionalFormatting>
  <conditionalFormatting sqref="O23">
    <cfRule type="cellIs" dxfId="722" priority="146" operator="equal">
      <formula>"Low"</formula>
    </cfRule>
    <cfRule type="cellIs" dxfId="721" priority="147" operator="equal">
      <formula>"Medium"</formula>
    </cfRule>
    <cfRule type="cellIs" dxfId="720" priority="148" operator="equal">
      <formula>"High"</formula>
    </cfRule>
  </conditionalFormatting>
  <conditionalFormatting sqref="P23">
    <cfRule type="cellIs" dxfId="719" priority="137" operator="equal">
      <formula>"Low"</formula>
    </cfRule>
    <cfRule type="cellIs" dxfId="718" priority="138" operator="equal">
      <formula>"Medium"</formula>
    </cfRule>
    <cfRule type="cellIs" dxfId="717" priority="139" operator="equal">
      <formula>"High"</formula>
    </cfRule>
  </conditionalFormatting>
  <conditionalFormatting sqref="P23">
    <cfRule type="cellIs" dxfId="716" priority="140" operator="equal">
      <formula>"Low"</formula>
    </cfRule>
    <cfRule type="cellIs" dxfId="715" priority="141" operator="equal">
      <formula>"Medium"</formula>
    </cfRule>
    <cfRule type="cellIs" dxfId="714" priority="142" operator="equal">
      <formula>"High"</formula>
    </cfRule>
  </conditionalFormatting>
  <conditionalFormatting sqref="X23">
    <cfRule type="cellIs" dxfId="713" priority="134" operator="equal">
      <formula>"Low"</formula>
    </cfRule>
    <cfRule type="cellIs" dxfId="712" priority="135" operator="equal">
      <formula>"Medium"</formula>
    </cfRule>
    <cfRule type="cellIs" dxfId="711" priority="136" operator="equal">
      <formula>"High"</formula>
    </cfRule>
  </conditionalFormatting>
  <conditionalFormatting sqref="P30 P14 X14">
    <cfRule type="cellIs" dxfId="710" priority="119" operator="equal">
      <formula>"Low"</formula>
    </cfRule>
    <cfRule type="cellIs" dxfId="709" priority="120" operator="equal">
      <formula>"Medium"</formula>
    </cfRule>
    <cfRule type="cellIs" dxfId="708" priority="121" operator="equal">
      <formula>"High"</formula>
    </cfRule>
  </conditionalFormatting>
  <conditionalFormatting sqref="P30 P14">
    <cfRule type="cellIs" dxfId="707" priority="122" operator="equal">
      <formula>"Low"</formula>
    </cfRule>
    <cfRule type="cellIs" dxfId="706" priority="123" operator="equal">
      <formula>"Medium"</formula>
    </cfRule>
    <cfRule type="cellIs" dxfId="705" priority="124" operator="equal">
      <formula>"High"</formula>
    </cfRule>
  </conditionalFormatting>
  <conditionalFormatting sqref="P29">
    <cfRule type="cellIs" dxfId="704" priority="95" operator="equal">
      <formula>"Low"</formula>
    </cfRule>
    <cfRule type="cellIs" dxfId="703" priority="96" operator="equal">
      <formula>"Medium"</formula>
    </cfRule>
    <cfRule type="cellIs" dxfId="702" priority="97" operator="equal">
      <formula>"High"</formula>
    </cfRule>
  </conditionalFormatting>
  <conditionalFormatting sqref="P29">
    <cfRule type="cellIs" dxfId="701" priority="98" operator="equal">
      <formula>"Low"</formula>
    </cfRule>
    <cfRule type="cellIs" dxfId="700" priority="99" operator="equal">
      <formula>"Medium"</formula>
    </cfRule>
    <cfRule type="cellIs" dxfId="699" priority="100" operator="equal">
      <formula>"High"</formula>
    </cfRule>
  </conditionalFormatting>
  <conditionalFormatting sqref="X30">
    <cfRule type="cellIs" dxfId="698" priority="89" operator="equal">
      <formula>"Low"</formula>
    </cfRule>
    <cfRule type="cellIs" dxfId="697" priority="90" operator="equal">
      <formula>"Medium"</formula>
    </cfRule>
    <cfRule type="cellIs" dxfId="696" priority="91" operator="equal">
      <formula>"High"</formula>
    </cfRule>
  </conditionalFormatting>
  <conditionalFormatting sqref="X30">
    <cfRule type="cellIs" dxfId="695" priority="92" operator="equal">
      <formula>"Low"</formula>
    </cfRule>
    <cfRule type="cellIs" dxfId="694" priority="93" operator="equal">
      <formula>"Medium"</formula>
    </cfRule>
    <cfRule type="cellIs" dxfId="693" priority="94" operator="equal">
      <formula>"High"</formula>
    </cfRule>
  </conditionalFormatting>
  <conditionalFormatting sqref="X29">
    <cfRule type="cellIs" dxfId="692" priority="71" operator="equal">
      <formula>"Low"</formula>
    </cfRule>
    <cfRule type="cellIs" dxfId="691" priority="72" operator="equal">
      <formula>"Medium"</formula>
    </cfRule>
    <cfRule type="cellIs" dxfId="690" priority="73" operator="equal">
      <formula>"High"</formula>
    </cfRule>
  </conditionalFormatting>
  <conditionalFormatting sqref="X29">
    <cfRule type="cellIs" dxfId="689" priority="74" operator="equal">
      <formula>"Low"</formula>
    </cfRule>
    <cfRule type="cellIs" dxfId="688" priority="75" operator="equal">
      <formula>"Medium"</formula>
    </cfRule>
    <cfRule type="cellIs" dxfId="687" priority="76" operator="equal">
      <formula>"High"</formula>
    </cfRule>
  </conditionalFormatting>
  <conditionalFormatting sqref="O27:O28">
    <cfRule type="cellIs" dxfId="686" priority="13" operator="equal">
      <formula>"Low"</formula>
    </cfRule>
    <cfRule type="cellIs" dxfId="685" priority="14" operator="equal">
      <formula>"Medium"</formula>
    </cfRule>
    <cfRule type="cellIs" dxfId="684" priority="15" operator="equal">
      <formula>"High"</formula>
    </cfRule>
  </conditionalFormatting>
  <conditionalFormatting sqref="O27:O28">
    <cfRule type="cellIs" dxfId="683" priority="16" operator="equal">
      <formula>"Low"</formula>
    </cfRule>
    <cfRule type="cellIs" dxfId="682" priority="17" operator="equal">
      <formula>"Medium"</formula>
    </cfRule>
    <cfRule type="cellIs" dxfId="681" priority="18" operator="equal">
      <formula>"High"</formula>
    </cfRule>
  </conditionalFormatting>
  <conditionalFormatting sqref="P31">
    <cfRule type="cellIs" dxfId="680" priority="7" operator="equal">
      <formula>"Low"</formula>
    </cfRule>
    <cfRule type="cellIs" dxfId="679" priority="8" operator="equal">
      <formula>"Medium"</formula>
    </cfRule>
    <cfRule type="cellIs" dxfId="678" priority="9" operator="equal">
      <formula>"High"</formula>
    </cfRule>
  </conditionalFormatting>
  <conditionalFormatting sqref="P31">
    <cfRule type="cellIs" dxfId="677" priority="10" operator="equal">
      <formula>"Low"</formula>
    </cfRule>
    <cfRule type="cellIs" dxfId="676" priority="11" operator="equal">
      <formula>"Medium"</formula>
    </cfRule>
    <cfRule type="cellIs" dxfId="675" priority="12" operator="equal">
      <formula>"High"</formula>
    </cfRule>
  </conditionalFormatting>
  <conditionalFormatting sqref="X31">
    <cfRule type="cellIs" dxfId="674" priority="1" operator="equal">
      <formula>"Low"</formula>
    </cfRule>
    <cfRule type="cellIs" dxfId="673" priority="2" operator="equal">
      <formula>"Medium"</formula>
    </cfRule>
    <cfRule type="cellIs" dxfId="672" priority="3" operator="equal">
      <formula>"High"</formula>
    </cfRule>
  </conditionalFormatting>
  <conditionalFormatting sqref="X31">
    <cfRule type="cellIs" dxfId="671" priority="4" operator="equal">
      <formula>"Low"</formula>
    </cfRule>
    <cfRule type="cellIs" dxfId="670" priority="5" operator="equal">
      <formula>"Medium"</formula>
    </cfRule>
    <cfRule type="cellIs" dxfId="669" priority="6" operator="equal">
      <formula>"High"</formula>
    </cfRule>
  </conditionalFormatting>
  <dataValidations count="25">
    <dataValidation type="list" allowBlank="1" showInputMessage="1" showErrorMessage="1" sqref="Z8:Z14 Z16:Z23 Z29 Z30:Z31"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 type="list" allowBlank="1" showInputMessage="1" showErrorMessage="1" sqref="Z8:Z15 Z14" xr:uid="{00000000-0002-0000-0100-000002000000}">
      <formula1>"Provisional,Open,Triggered,In Control,Closed"</formula1>
    </dataValidation>
    <dataValidation type="list" allowBlank="1" showInputMessage="1" showErrorMessage="1" sqref="Z24:Z28" xr:uid="{479E862E-D4D7-484A-9EAE-1CE0D101F724}">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8" min="2" max="2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93A00811-C2EB-4FD4-A60E-0F38C595D9AC}">
          <x14:formula1>
            <xm:f>'Risk Matrix'!$C$3:$G$3</xm:f>
          </x14:formula1>
          <xm:sqref>M8:M21 U8:U21 U29 U30:U31 M29 M30:M31</xm:sqref>
        </x14:dataValidation>
        <x14:dataValidation type="list" allowBlank="1" showInputMessage="1" showErrorMessage="1" xr:uid="{08FD203C-5988-4D53-9F3E-A4AF3D560306}">
          <x14:formula1>
            <xm:f>'Risk Matrix'!$B$4:$B$8</xm:f>
          </x14:formula1>
          <xm:sqref>V8:V9 N8:N21 V14:V22 V29 V30:V31 N29 N30:N31</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U23:V28 M23:N28</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U22 M22:N22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B1:Z54"/>
  <sheetViews>
    <sheetView zoomScale="80" zoomScaleNormal="80" workbookViewId="0">
      <selection activeCell="F3" sqref="F3"/>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22"/>
      <c r="C2" s="22" t="s">
        <v>26</v>
      </c>
      <c r="D2" s="23" t="s">
        <v>639</v>
      </c>
      <c r="M2" s="11"/>
      <c r="N2" s="11"/>
      <c r="O2" s="12"/>
      <c r="P2" s="12"/>
      <c r="W2" s="12"/>
      <c r="X2" s="12"/>
      <c r="Y2" s="23" t="s">
        <v>74</v>
      </c>
    </row>
    <row r="3" spans="2:26" s="9" customFormat="1" x14ac:dyDescent="0.2">
      <c r="B3" s="22"/>
      <c r="C3" s="22"/>
      <c r="D3" s="48"/>
      <c r="E3" s="46"/>
      <c r="J3" s="46"/>
      <c r="M3" s="11"/>
      <c r="N3" s="11"/>
      <c r="O3" s="12"/>
      <c r="P3" s="12"/>
      <c r="W3" s="12"/>
      <c r="X3" s="12"/>
      <c r="Y3" s="10"/>
    </row>
    <row r="4" spans="2:26" s="9" customFormat="1" ht="15" x14ac:dyDescent="0.2">
      <c r="B4" s="13"/>
      <c r="C4" s="13"/>
      <c r="D4" s="10"/>
      <c r="E4" s="14"/>
      <c r="J4" s="14"/>
      <c r="Y4" s="10"/>
    </row>
    <row r="5" spans="2:26" s="15" customFormat="1" ht="12.75" customHeight="1" x14ac:dyDescent="0.2">
      <c r="B5" s="121"/>
      <c r="C5" s="218" t="s">
        <v>22</v>
      </c>
      <c r="D5" s="210"/>
      <c r="E5" s="210"/>
      <c r="F5" s="210"/>
      <c r="G5" s="210"/>
      <c r="H5" s="210"/>
      <c r="I5" s="210"/>
      <c r="J5" s="210"/>
      <c r="K5" s="210"/>
      <c r="L5" s="210"/>
      <c r="M5" s="210"/>
      <c r="N5" s="210"/>
      <c r="O5" s="211"/>
      <c r="P5" s="119"/>
      <c r="Q5" s="212" t="s">
        <v>21</v>
      </c>
      <c r="R5" s="213"/>
      <c r="S5" s="214"/>
      <c r="T5" s="214"/>
      <c r="U5" s="214"/>
      <c r="V5" s="214"/>
      <c r="W5" s="215"/>
      <c r="X5" s="119"/>
      <c r="Y5" s="216" t="s">
        <v>20</v>
      </c>
      <c r="Z5" s="217"/>
    </row>
    <row r="6" spans="2:26" s="29" customFormat="1" ht="58.5" x14ac:dyDescent="0.2">
      <c r="B6" s="24" t="s">
        <v>443</v>
      </c>
      <c r="C6" s="24" t="s">
        <v>17</v>
      </c>
      <c r="D6" s="25" t="s">
        <v>35</v>
      </c>
      <c r="E6" s="26" t="s">
        <v>36</v>
      </c>
      <c r="F6" s="26" t="s">
        <v>34</v>
      </c>
      <c r="G6" s="26" t="s">
        <v>75</v>
      </c>
      <c r="H6" s="26" t="s">
        <v>346</v>
      </c>
      <c r="I6" s="26" t="s">
        <v>16</v>
      </c>
      <c r="J6" s="120" t="s">
        <v>368</v>
      </c>
      <c r="K6" s="120" t="s">
        <v>37</v>
      </c>
      <c r="L6" s="26" t="s">
        <v>15</v>
      </c>
      <c r="M6" s="27" t="s">
        <v>14</v>
      </c>
      <c r="N6" s="27" t="s">
        <v>28</v>
      </c>
      <c r="O6" s="26" t="s">
        <v>38</v>
      </c>
      <c r="P6" s="28" t="s">
        <v>39</v>
      </c>
      <c r="Q6" s="28" t="s">
        <v>13</v>
      </c>
      <c r="R6" s="26" t="s">
        <v>12</v>
      </c>
      <c r="S6" s="26" t="s">
        <v>109</v>
      </c>
      <c r="T6" s="26" t="s">
        <v>11</v>
      </c>
      <c r="U6" s="27" t="s">
        <v>29</v>
      </c>
      <c r="V6" s="27" t="s">
        <v>30</v>
      </c>
      <c r="W6" s="26" t="s">
        <v>40</v>
      </c>
      <c r="X6" s="28" t="s">
        <v>41</v>
      </c>
      <c r="Y6" s="25" t="s">
        <v>10</v>
      </c>
      <c r="Z6" s="26" t="s">
        <v>42</v>
      </c>
    </row>
    <row r="8" spans="2:26" s="37" customFormat="1" ht="72" x14ac:dyDescent="0.2">
      <c r="B8" s="38"/>
      <c r="C8" s="38" t="s">
        <v>518</v>
      </c>
      <c r="D8" s="39">
        <v>43444</v>
      </c>
      <c r="E8" s="40" t="s">
        <v>91</v>
      </c>
      <c r="F8" s="40" t="s">
        <v>155</v>
      </c>
      <c r="G8" s="40" t="s">
        <v>172</v>
      </c>
      <c r="H8" s="40"/>
      <c r="I8" s="40" t="s">
        <v>33</v>
      </c>
      <c r="J8" s="40"/>
      <c r="K8" s="40" t="s">
        <v>156</v>
      </c>
      <c r="L8" s="40" t="s">
        <v>157</v>
      </c>
      <c r="M8" s="40"/>
      <c r="N8" s="41"/>
      <c r="O8" s="42" t="str">
        <f>IF(N8=0," ",IF(M8=0," ",VLOOKUP(N8,'[1]Risk Matrix'!$B$3:$G$8,MATCH(M8,'[1]Risk Matrix'!$B$3:$G$3,0),FALSE)))</f>
        <v xml:space="preserve"> </v>
      </c>
      <c r="P8" s="42"/>
      <c r="Q8" s="40" t="s">
        <v>158</v>
      </c>
      <c r="R8" s="43" t="s">
        <v>159</v>
      </c>
      <c r="S8" s="39">
        <v>43555</v>
      </c>
      <c r="T8" s="40" t="s">
        <v>188</v>
      </c>
      <c r="U8" s="40" t="s">
        <v>1</v>
      </c>
      <c r="V8" s="41" t="s">
        <v>0</v>
      </c>
      <c r="W8" s="42" t="str">
        <f>IF(V8=0," ",IF(U8=0," ",VLOOKUP(V8,'[1]Risk Matrix'!$B$3:$G$8,MATCH(U8,'[1]Risk Matrix'!$B$3:$G$3,0),FALSE)))</f>
        <v>Low</v>
      </c>
      <c r="X8" s="42"/>
      <c r="Y8" s="39">
        <v>43536</v>
      </c>
      <c r="Z8" s="40" t="s">
        <v>71</v>
      </c>
    </row>
    <row r="9" spans="2:26" s="37" customFormat="1" ht="228" x14ac:dyDescent="0.2">
      <c r="B9" s="79" t="s">
        <v>177</v>
      </c>
      <c r="C9" s="79" t="s">
        <v>204</v>
      </c>
      <c r="D9" s="74">
        <v>43444</v>
      </c>
      <c r="E9" s="69" t="s">
        <v>91</v>
      </c>
      <c r="F9" s="69" t="s">
        <v>461</v>
      </c>
      <c r="G9" s="69" t="s">
        <v>31</v>
      </c>
      <c r="H9" s="69"/>
      <c r="I9" s="69" t="s">
        <v>146</v>
      </c>
      <c r="J9" s="69" t="s">
        <v>369</v>
      </c>
      <c r="K9" s="69" t="s">
        <v>371</v>
      </c>
      <c r="L9" s="69" t="s">
        <v>161</v>
      </c>
      <c r="M9" s="69"/>
      <c r="N9" s="70"/>
      <c r="O9" s="71" t="str">
        <f>IF(N9=0," ",IF(M9=0," ",VLOOKUP(N9,'[1]Risk Matrix'!$B$3:$G$8,MATCH(M9,'[1]Risk Matrix'!$B$3:$G$3,0),FALSE)))</f>
        <v xml:space="preserve"> </v>
      </c>
      <c r="P9" s="71"/>
      <c r="Q9" s="69" t="s">
        <v>462</v>
      </c>
      <c r="R9" s="69" t="s">
        <v>162</v>
      </c>
      <c r="S9" s="74">
        <v>43465</v>
      </c>
      <c r="T9" s="69" t="s">
        <v>387</v>
      </c>
      <c r="U9" s="69"/>
      <c r="V9" s="70"/>
      <c r="W9" s="71"/>
      <c r="X9" s="71"/>
      <c r="Y9" s="74"/>
      <c r="Z9" s="69"/>
    </row>
    <row r="10" spans="2:26" s="37" customFormat="1" ht="192" x14ac:dyDescent="0.2">
      <c r="B10" s="79" t="s">
        <v>177</v>
      </c>
      <c r="C10" s="79" t="s">
        <v>412</v>
      </c>
      <c r="D10" s="74">
        <v>43444</v>
      </c>
      <c r="E10" s="69" t="s">
        <v>91</v>
      </c>
      <c r="F10" s="69" t="s">
        <v>295</v>
      </c>
      <c r="G10" s="69" t="s">
        <v>33</v>
      </c>
      <c r="H10" s="69"/>
      <c r="I10" s="89" t="s">
        <v>155</v>
      </c>
      <c r="J10" s="69" t="s">
        <v>369</v>
      </c>
      <c r="K10" s="69" t="s">
        <v>160</v>
      </c>
      <c r="L10" s="69" t="s">
        <v>463</v>
      </c>
      <c r="M10" s="69"/>
      <c r="N10" s="70"/>
      <c r="O10" s="71"/>
      <c r="P10" s="71"/>
      <c r="Q10" s="69" t="s">
        <v>317</v>
      </c>
      <c r="R10" s="73" t="s">
        <v>163</v>
      </c>
      <c r="S10" s="74">
        <v>43555</v>
      </c>
      <c r="T10" s="69" t="s">
        <v>378</v>
      </c>
      <c r="U10" s="69"/>
      <c r="V10" s="70"/>
      <c r="W10" s="71"/>
      <c r="X10" s="71"/>
      <c r="Y10" s="74"/>
      <c r="Z10" s="69"/>
    </row>
    <row r="11" spans="2:26" s="37" customFormat="1" ht="96" x14ac:dyDescent="0.2">
      <c r="B11" s="79" t="s">
        <v>177</v>
      </c>
      <c r="C11" s="79" t="s">
        <v>413</v>
      </c>
      <c r="D11" s="74" t="s">
        <v>164</v>
      </c>
      <c r="E11" s="69" t="s">
        <v>91</v>
      </c>
      <c r="F11" s="69" t="s">
        <v>155</v>
      </c>
      <c r="G11" s="69" t="s">
        <v>165</v>
      </c>
      <c r="H11" s="69"/>
      <c r="I11" s="69" t="s">
        <v>33</v>
      </c>
      <c r="J11" s="69" t="s">
        <v>160</v>
      </c>
      <c r="K11" s="69"/>
      <c r="L11" s="69" t="s">
        <v>166</v>
      </c>
      <c r="M11" s="69"/>
      <c r="N11" s="70"/>
      <c r="O11" s="71" t="str">
        <f>IF(N11=0," ",IF(M11=0," ",VLOOKUP(N11,'[1]Risk Matrix'!$B$3:$G$8,MATCH(M11,'[1]Risk Matrix'!$B$3:$G$3,0),FALSE)))</f>
        <v xml:space="preserve"> </v>
      </c>
      <c r="P11" s="71"/>
      <c r="Q11" s="69" t="s">
        <v>167</v>
      </c>
      <c r="R11" s="73" t="s">
        <v>168</v>
      </c>
      <c r="S11" s="74" t="s">
        <v>169</v>
      </c>
      <c r="T11" s="69" t="s">
        <v>360</v>
      </c>
      <c r="U11" s="69"/>
      <c r="V11" s="70"/>
      <c r="W11" s="71" t="str">
        <f>IF(V11=0," ",IF(U11=0," ",VLOOKUP(V11,'[1]Risk Matrix'!$B$3:$G$8,MATCH(U11,'[1]Risk Matrix'!$B$3:$G$3,0),FALSE)))</f>
        <v xml:space="preserve"> </v>
      </c>
      <c r="X11" s="71"/>
      <c r="Y11" s="74">
        <v>43900</v>
      </c>
      <c r="Z11" s="69" t="s">
        <v>71</v>
      </c>
    </row>
    <row r="12" spans="2:26" s="37" customFormat="1" ht="144" x14ac:dyDescent="0.2">
      <c r="B12" s="79" t="s">
        <v>177</v>
      </c>
      <c r="C12" s="79" t="s">
        <v>414</v>
      </c>
      <c r="D12" s="74">
        <v>43444</v>
      </c>
      <c r="E12" s="69" t="s">
        <v>91</v>
      </c>
      <c r="F12" s="69" t="s">
        <v>155</v>
      </c>
      <c r="G12" s="69" t="s">
        <v>170</v>
      </c>
      <c r="H12" s="69"/>
      <c r="I12" s="69" t="s">
        <v>31</v>
      </c>
      <c r="J12" s="69" t="s">
        <v>160</v>
      </c>
      <c r="K12" s="69"/>
      <c r="L12" s="69" t="s">
        <v>171</v>
      </c>
      <c r="M12" s="69"/>
      <c r="N12" s="70"/>
      <c r="O12" s="71"/>
      <c r="P12" s="71"/>
      <c r="Q12" s="69" t="s">
        <v>194</v>
      </c>
      <c r="R12" s="73" t="s">
        <v>159</v>
      </c>
      <c r="S12" s="74">
        <v>43646</v>
      </c>
      <c r="T12" s="69" t="s">
        <v>370</v>
      </c>
      <c r="U12" s="69"/>
      <c r="V12" s="70"/>
      <c r="W12" s="71"/>
      <c r="X12" s="71"/>
      <c r="Y12" s="74">
        <v>43909</v>
      </c>
      <c r="Z12" s="69" t="s">
        <v>71</v>
      </c>
    </row>
    <row r="13" spans="2:26" s="37" customFormat="1" ht="156" x14ac:dyDescent="0.2">
      <c r="B13" s="79" t="s">
        <v>177</v>
      </c>
      <c r="C13" s="79" t="s">
        <v>415</v>
      </c>
      <c r="D13" s="74">
        <v>43566</v>
      </c>
      <c r="E13" s="69" t="s">
        <v>198</v>
      </c>
      <c r="F13" s="69" t="s">
        <v>199</v>
      </c>
      <c r="G13" s="69" t="s">
        <v>200</v>
      </c>
      <c r="H13" s="69"/>
      <c r="I13" s="69" t="s">
        <v>33</v>
      </c>
      <c r="J13" s="69" t="s">
        <v>160</v>
      </c>
      <c r="K13" s="69"/>
      <c r="L13" s="69" t="s">
        <v>201</v>
      </c>
      <c r="M13" s="69"/>
      <c r="N13" s="70"/>
      <c r="O13" s="71" t="str">
        <f>IF(N13=0," ",IF(M13=0," ",VLOOKUP(N13,'[1]Risk Matrix'!$B$3:$G$8,MATCH(M13,'[1]Risk Matrix'!$B$3:$G$3,0),FALSE)))</f>
        <v xml:space="preserve"> </v>
      </c>
      <c r="P13" s="71"/>
      <c r="Q13" s="69" t="s">
        <v>202</v>
      </c>
      <c r="R13" s="73" t="s">
        <v>163</v>
      </c>
      <c r="S13" s="74" t="s">
        <v>203</v>
      </c>
      <c r="T13" s="69" t="s">
        <v>376</v>
      </c>
      <c r="U13" s="69"/>
      <c r="V13" s="70"/>
      <c r="W13" s="71" t="str">
        <f>IF(V13=0," ",IF(U13=0," ",VLOOKUP(V13,'[1]Risk Matrix'!$B$3:$G$8,MATCH(U13,'[1]Risk Matrix'!$B$3:$G$3,0),FALSE)))</f>
        <v xml:space="preserve"> </v>
      </c>
      <c r="X13" s="71"/>
      <c r="Y13" s="74">
        <v>43909</v>
      </c>
      <c r="Z13" s="69" t="s">
        <v>71</v>
      </c>
    </row>
    <row r="14" spans="2:26" s="37" customFormat="1" ht="72" x14ac:dyDescent="0.2">
      <c r="B14" s="79" t="s">
        <v>177</v>
      </c>
      <c r="C14" s="79" t="s">
        <v>313</v>
      </c>
      <c r="D14" s="74" t="s">
        <v>310</v>
      </c>
      <c r="E14" s="69" t="s">
        <v>311</v>
      </c>
      <c r="F14" s="69" t="s">
        <v>375</v>
      </c>
      <c r="G14" s="69" t="s">
        <v>318</v>
      </c>
      <c r="H14" s="69"/>
      <c r="I14" s="69" t="s">
        <v>309</v>
      </c>
      <c r="J14" s="69" t="s">
        <v>369</v>
      </c>
      <c r="K14" s="69" t="s">
        <v>160</v>
      </c>
      <c r="L14" s="69" t="s">
        <v>314</v>
      </c>
      <c r="M14" s="69"/>
      <c r="N14" s="70"/>
      <c r="O14" s="71"/>
      <c r="P14" s="71"/>
      <c r="Q14" s="69" t="s">
        <v>319</v>
      </c>
      <c r="R14" s="73" t="s">
        <v>160</v>
      </c>
      <c r="S14" s="122"/>
      <c r="T14" s="69" t="s">
        <v>377</v>
      </c>
      <c r="U14" s="69"/>
      <c r="V14" s="70"/>
      <c r="W14" s="71"/>
      <c r="X14" s="71"/>
      <c r="Y14" s="74">
        <v>43909</v>
      </c>
      <c r="Z14" s="69"/>
    </row>
    <row r="15" spans="2:26" s="37" customFormat="1" ht="75" customHeight="1" x14ac:dyDescent="0.2">
      <c r="B15" s="30" t="s">
        <v>445</v>
      </c>
      <c r="C15" s="30" t="s">
        <v>391</v>
      </c>
      <c r="D15" s="31">
        <v>43559</v>
      </c>
      <c r="E15" s="32" t="s">
        <v>113</v>
      </c>
      <c r="F15" s="32" t="s">
        <v>149</v>
      </c>
      <c r="G15" s="32" t="s">
        <v>192</v>
      </c>
      <c r="H15" s="32"/>
      <c r="I15" s="32" t="s">
        <v>33</v>
      </c>
      <c r="J15" s="32" t="s">
        <v>380</v>
      </c>
      <c r="K15" s="32" t="s">
        <v>114</v>
      </c>
      <c r="L15" s="32" t="s">
        <v>150</v>
      </c>
      <c r="M15" s="32"/>
      <c r="N15" s="34"/>
      <c r="O15" s="35" t="str">
        <f>IF(N15=0," ",IF(M15=0," ",VLOOKUP(N15,'Risk Matrix'!$B$3:$G$8,MATCH(M15,'Risk Matrix'!$B$3:$G$3,0),FALSE)))</f>
        <v xml:space="preserve"> </v>
      </c>
      <c r="P15" s="35"/>
      <c r="Q15" s="32" t="s">
        <v>193</v>
      </c>
      <c r="R15" s="36" t="s">
        <v>113</v>
      </c>
      <c r="S15" s="31"/>
      <c r="T15" s="44" t="s">
        <v>531</v>
      </c>
      <c r="U15" s="32"/>
      <c r="V15" s="34"/>
      <c r="W15" s="35" t="str">
        <f>IF(V15=0," ",IF(U15=0," ",VLOOKUP(V15,'Risk Matrix'!$B$3:$G$8,MATCH(U15,'Risk Matrix'!$B$3:$G$3,0),FALSE)))</f>
        <v xml:space="preserve"> </v>
      </c>
      <c r="X15" s="35"/>
      <c r="Y15" s="31">
        <v>44062</v>
      </c>
      <c r="Z15" s="32" t="s">
        <v>71</v>
      </c>
    </row>
    <row r="16" spans="2:26" s="37" customFormat="1" ht="144" x14ac:dyDescent="0.2">
      <c r="B16" s="79" t="s">
        <v>178</v>
      </c>
      <c r="C16" s="79" t="s">
        <v>439</v>
      </c>
      <c r="D16" s="74">
        <v>42479</v>
      </c>
      <c r="E16" s="69" t="s">
        <v>91</v>
      </c>
      <c r="F16" s="69" t="s">
        <v>47</v>
      </c>
      <c r="G16" s="69" t="s">
        <v>280</v>
      </c>
      <c r="H16" s="69"/>
      <c r="I16" s="69" t="s">
        <v>33</v>
      </c>
      <c r="J16" s="69"/>
      <c r="K16" s="69" t="s">
        <v>90</v>
      </c>
      <c r="L16" s="69" t="s">
        <v>54</v>
      </c>
      <c r="M16" s="69"/>
      <c r="N16" s="70"/>
      <c r="O16" s="71"/>
      <c r="P16" s="71"/>
      <c r="Q16" s="69" t="s">
        <v>92</v>
      </c>
      <c r="R16" s="73" t="s">
        <v>60</v>
      </c>
      <c r="S16" s="74">
        <v>44286</v>
      </c>
      <c r="T16" s="69" t="s">
        <v>227</v>
      </c>
      <c r="U16" s="69"/>
      <c r="V16" s="70"/>
      <c r="W16" s="71"/>
      <c r="X16" s="71"/>
      <c r="Y16" s="74">
        <v>43712</v>
      </c>
      <c r="Z16" s="69" t="s">
        <v>71</v>
      </c>
    </row>
    <row r="17" spans="2:26" s="37" customFormat="1" ht="72" x14ac:dyDescent="0.2">
      <c r="B17" s="79" t="s">
        <v>178</v>
      </c>
      <c r="C17" s="79" t="s">
        <v>440</v>
      </c>
      <c r="D17" s="74">
        <v>43708</v>
      </c>
      <c r="E17" s="69" t="s">
        <v>221</v>
      </c>
      <c r="F17" s="69" t="s">
        <v>222</v>
      </c>
      <c r="G17" s="69" t="s">
        <v>223</v>
      </c>
      <c r="H17" s="69"/>
      <c r="I17" s="69" t="s">
        <v>224</v>
      </c>
      <c r="J17" s="69"/>
      <c r="K17" s="69" t="s">
        <v>225</v>
      </c>
      <c r="L17" s="69" t="s">
        <v>226</v>
      </c>
      <c r="M17" s="69"/>
      <c r="N17" s="70"/>
      <c r="O17" s="71" t="str">
        <f>IF(N17=0," ",IF(M17=0," ",VLOOKUP(N17,'[2]Risk Matrix'!$B$3:$G$8,MATCH(M17,'[2]Risk Matrix'!$B$3:$G$3,0),FALSE)))</f>
        <v xml:space="preserve"> </v>
      </c>
      <c r="P17" s="71"/>
      <c r="Q17" s="69"/>
      <c r="R17" s="73"/>
      <c r="S17" s="74"/>
      <c r="T17" s="69" t="s">
        <v>236</v>
      </c>
      <c r="U17" s="69"/>
      <c r="V17" s="70"/>
      <c r="W17" s="71" t="str">
        <f>IF(V17=0," ",IF(U17=0," ",VLOOKUP(V17,'[2]Risk Matrix'!$B$3:$G$8,MATCH(U17,'[2]Risk Matrix'!$B$3:$G$3,0),FALSE)))</f>
        <v xml:space="preserve"> </v>
      </c>
      <c r="X17" s="71"/>
      <c r="Y17" s="74"/>
      <c r="Z17" s="69" t="s">
        <v>71</v>
      </c>
    </row>
    <row r="18" spans="2:26" s="37" customFormat="1" ht="75" customHeight="1" x14ac:dyDescent="0.2">
      <c r="B18" s="79" t="s">
        <v>179</v>
      </c>
      <c r="C18" s="79" t="s">
        <v>416</v>
      </c>
      <c r="D18" s="81">
        <v>43244</v>
      </c>
      <c r="E18" s="69" t="s">
        <v>126</v>
      </c>
      <c r="F18" s="82" t="s">
        <v>123</v>
      </c>
      <c r="G18" s="83" t="s">
        <v>117</v>
      </c>
      <c r="H18" s="83"/>
      <c r="I18" s="82" t="s">
        <v>116</v>
      </c>
      <c r="J18" s="82"/>
      <c r="K18" s="82" t="s">
        <v>119</v>
      </c>
      <c r="L18" s="69" t="s">
        <v>151</v>
      </c>
      <c r="M18" s="69"/>
      <c r="N18" s="70"/>
      <c r="O18" s="71"/>
      <c r="P18" s="71"/>
      <c r="Q18" s="84" t="s">
        <v>152</v>
      </c>
      <c r="R18" s="82" t="s">
        <v>153</v>
      </c>
      <c r="S18" s="84">
        <v>43830</v>
      </c>
      <c r="T18" s="75" t="s">
        <v>298</v>
      </c>
      <c r="U18" s="69"/>
      <c r="V18" s="70"/>
      <c r="W18" s="71"/>
      <c r="X18" s="71"/>
      <c r="Y18" s="74" t="s">
        <v>301</v>
      </c>
      <c r="Z18" s="69" t="s">
        <v>71</v>
      </c>
    </row>
    <row r="19" spans="2:26" s="37" customFormat="1" ht="75" customHeight="1" x14ac:dyDescent="0.2">
      <c r="B19" s="79" t="s">
        <v>179</v>
      </c>
      <c r="C19" s="79" t="s">
        <v>417</v>
      </c>
      <c r="D19" s="81">
        <v>43263</v>
      </c>
      <c r="E19" s="69" t="s">
        <v>126</v>
      </c>
      <c r="F19" s="82" t="s">
        <v>124</v>
      </c>
      <c r="G19" s="83" t="s">
        <v>117</v>
      </c>
      <c r="H19" s="83"/>
      <c r="I19" s="82" t="s">
        <v>116</v>
      </c>
      <c r="J19" s="82"/>
      <c r="K19" s="82" t="s">
        <v>120</v>
      </c>
      <c r="L19" s="69" t="s">
        <v>151</v>
      </c>
      <c r="M19" s="69"/>
      <c r="N19" s="70"/>
      <c r="O19" s="71"/>
      <c r="P19" s="71"/>
      <c r="Q19" s="84" t="s">
        <v>152</v>
      </c>
      <c r="R19" s="82" t="s">
        <v>153</v>
      </c>
      <c r="S19" s="84">
        <v>43830</v>
      </c>
      <c r="T19" s="75" t="s">
        <v>299</v>
      </c>
      <c r="U19" s="69"/>
      <c r="V19" s="70"/>
      <c r="W19" s="71"/>
      <c r="X19" s="71"/>
      <c r="Y19" s="74">
        <v>43872</v>
      </c>
      <c r="Z19" s="69" t="s">
        <v>71</v>
      </c>
    </row>
    <row r="20" spans="2:26" s="37" customFormat="1" ht="75" customHeight="1" x14ac:dyDescent="0.2">
      <c r="B20" s="79" t="s">
        <v>179</v>
      </c>
      <c r="C20" s="79" t="s">
        <v>418</v>
      </c>
      <c r="D20" s="81">
        <v>43279</v>
      </c>
      <c r="E20" s="69" t="s">
        <v>126</v>
      </c>
      <c r="F20" s="82" t="s">
        <v>125</v>
      </c>
      <c r="G20" s="83" t="s">
        <v>117</v>
      </c>
      <c r="H20" s="83"/>
      <c r="I20" s="82" t="s">
        <v>116</v>
      </c>
      <c r="J20" s="82"/>
      <c r="K20" s="82" t="s">
        <v>121</v>
      </c>
      <c r="L20" s="69" t="s">
        <v>151</v>
      </c>
      <c r="M20" s="69"/>
      <c r="N20" s="70"/>
      <c r="O20" s="71"/>
      <c r="P20" s="71"/>
      <c r="Q20" s="84" t="s">
        <v>152</v>
      </c>
      <c r="R20" s="82" t="s">
        <v>153</v>
      </c>
      <c r="S20" s="84">
        <v>43830</v>
      </c>
      <c r="T20" s="75" t="s">
        <v>300</v>
      </c>
      <c r="U20" s="69"/>
      <c r="V20" s="70"/>
      <c r="W20" s="71"/>
      <c r="X20" s="71"/>
      <c r="Y20" s="74">
        <v>43872</v>
      </c>
      <c r="Z20" s="69" t="s">
        <v>71</v>
      </c>
    </row>
    <row r="21" spans="2:26" s="37" customFormat="1" ht="132" x14ac:dyDescent="0.2">
      <c r="B21" s="79" t="s">
        <v>447</v>
      </c>
      <c r="C21" s="79" t="s">
        <v>394</v>
      </c>
      <c r="D21" s="81">
        <v>43327</v>
      </c>
      <c r="E21" s="69" t="s">
        <v>126</v>
      </c>
      <c r="F21" s="82" t="s">
        <v>509</v>
      </c>
      <c r="G21" s="83" t="s">
        <v>508</v>
      </c>
      <c r="H21" s="83"/>
      <c r="I21" s="82" t="s">
        <v>116</v>
      </c>
      <c r="J21" s="82" t="s">
        <v>290</v>
      </c>
      <c r="K21" s="82" t="s">
        <v>122</v>
      </c>
      <c r="L21" s="69" t="s">
        <v>151</v>
      </c>
      <c r="M21" s="69"/>
      <c r="N21" s="70"/>
      <c r="O21" s="71" t="str">
        <f>IF(N21=0," ",IF(M21=0," ",VLOOKUP(N21,'[3]Risk Matrix'!$B$3:$G$8,MATCH(M21,'[3]Risk Matrix'!$B$3:$G$3,0),FALSE)))</f>
        <v xml:space="preserve"> </v>
      </c>
      <c r="P21" s="71"/>
      <c r="Q21" s="84" t="s">
        <v>152</v>
      </c>
      <c r="R21" s="82" t="s">
        <v>153</v>
      </c>
      <c r="S21" s="84">
        <v>43830</v>
      </c>
      <c r="T21" s="75" t="s">
        <v>512</v>
      </c>
      <c r="U21" s="69"/>
      <c r="V21" s="70"/>
      <c r="W21" s="71" t="str">
        <f>IF(V21=0," ",IF(U21=0," ",VLOOKUP(V21,'[3]Risk Matrix'!$B$3:$G$8,MATCH(U21,'[3]Risk Matrix'!$B$3:$G$3,0),FALSE)))</f>
        <v xml:space="preserve"> </v>
      </c>
      <c r="X21" s="71"/>
      <c r="Y21" s="74">
        <v>43803</v>
      </c>
      <c r="Z21" s="69" t="s">
        <v>71</v>
      </c>
    </row>
    <row r="22" spans="2:26" s="37" customFormat="1" ht="48" x14ac:dyDescent="0.2">
      <c r="B22" s="79" t="s">
        <v>448</v>
      </c>
      <c r="C22" s="79" t="s">
        <v>419</v>
      </c>
      <c r="D22" s="97">
        <v>43263</v>
      </c>
      <c r="E22" s="69" t="s">
        <v>135</v>
      </c>
      <c r="F22" s="69" t="s">
        <v>145</v>
      </c>
      <c r="G22" s="98" t="s">
        <v>128</v>
      </c>
      <c r="H22" s="98"/>
      <c r="I22" s="69" t="s">
        <v>33</v>
      </c>
      <c r="J22" s="69"/>
      <c r="K22" s="69" t="s">
        <v>135</v>
      </c>
      <c r="L22" s="69" t="s">
        <v>147</v>
      </c>
      <c r="M22" s="69"/>
      <c r="N22" s="70"/>
      <c r="O22" s="71" t="str">
        <f>IF(N22=0," ",IF(M22=0," ",VLOOKUP(N22,'[4]Risk Matrix'!$B$3:$G$8,MATCH(M22,'[4]Risk Matrix'!$B$3:$G$3,0),FALSE)))</f>
        <v xml:space="preserve"> </v>
      </c>
      <c r="P22" s="71"/>
      <c r="Q22" s="72" t="s">
        <v>148</v>
      </c>
      <c r="R22" s="73" t="s">
        <v>136</v>
      </c>
      <c r="S22" s="74" t="s">
        <v>195</v>
      </c>
      <c r="T22" s="69" t="s">
        <v>464</v>
      </c>
      <c r="U22" s="69"/>
      <c r="V22" s="70"/>
      <c r="W22" s="71" t="str">
        <f>IF(V22=0," ",IF(U22=0," ",VLOOKUP(V22,'[4]Risk Matrix'!$B$3:$G$8,MATCH(U22,'[4]Risk Matrix'!$B$3:$G$3,0),FALSE)))</f>
        <v xml:space="preserve"> </v>
      </c>
      <c r="X22" s="71"/>
      <c r="Y22" s="74">
        <v>43537</v>
      </c>
      <c r="Z22" s="69" t="s">
        <v>71</v>
      </c>
    </row>
    <row r="23" spans="2:26" s="37" customFormat="1" ht="36" x14ac:dyDescent="0.2">
      <c r="B23" s="30" t="s">
        <v>448</v>
      </c>
      <c r="C23" s="30" t="s">
        <v>401</v>
      </c>
      <c r="D23" s="51">
        <v>43263</v>
      </c>
      <c r="E23" s="32" t="s">
        <v>135</v>
      </c>
      <c r="F23" s="32" t="s">
        <v>145</v>
      </c>
      <c r="G23" s="54" t="s">
        <v>129</v>
      </c>
      <c r="H23" s="54"/>
      <c r="I23" s="32" t="s">
        <v>33</v>
      </c>
      <c r="J23" s="32" t="s">
        <v>380</v>
      </c>
      <c r="K23" s="32" t="s">
        <v>135</v>
      </c>
      <c r="L23" s="32" t="s">
        <v>147</v>
      </c>
      <c r="M23" s="32"/>
      <c r="N23" s="34"/>
      <c r="O23" s="35" t="str">
        <f>IF(N23=0," ",IF(M23=0," ",VLOOKUP(N23,'[4]Risk Matrix'!$B$3:$G$8,MATCH(M23,'[4]Risk Matrix'!$B$3:$G$3,0),FALSE)))</f>
        <v xml:space="preserve"> </v>
      </c>
      <c r="P23" s="35"/>
      <c r="Q23" s="57" t="s">
        <v>303</v>
      </c>
      <c r="R23" s="36" t="s">
        <v>507</v>
      </c>
      <c r="S23" s="31" t="s">
        <v>138</v>
      </c>
      <c r="T23" s="32" t="s">
        <v>228</v>
      </c>
      <c r="U23" s="32"/>
      <c r="V23" s="34"/>
      <c r="W23" s="35" t="str">
        <f>IF(V23=0," ",IF(U23=0," ",VLOOKUP(V23,'[4]Risk Matrix'!$B$3:$G$8,MATCH(U23,'[4]Risk Matrix'!$B$3:$G$3,0),FALSE)))</f>
        <v xml:space="preserve"> </v>
      </c>
      <c r="X23" s="35"/>
      <c r="Y23" s="85">
        <v>43908</v>
      </c>
      <c r="Z23" s="32" t="s">
        <v>59</v>
      </c>
    </row>
    <row r="24" spans="2:26" s="37" customFormat="1" ht="48" customHeight="1" x14ac:dyDescent="0.2">
      <c r="B24" s="38" t="s">
        <v>448</v>
      </c>
      <c r="C24" s="38" t="s">
        <v>516</v>
      </c>
      <c r="D24" s="67">
        <v>43263</v>
      </c>
      <c r="E24" s="40" t="s">
        <v>135</v>
      </c>
      <c r="F24" s="40" t="s">
        <v>145</v>
      </c>
      <c r="G24" s="68" t="s">
        <v>130</v>
      </c>
      <c r="H24" s="68"/>
      <c r="I24" s="69" t="s">
        <v>33</v>
      </c>
      <c r="J24" s="32" t="s">
        <v>380</v>
      </c>
      <c r="K24" s="69" t="s">
        <v>135</v>
      </c>
      <c r="L24" s="69" t="s">
        <v>147</v>
      </c>
      <c r="M24" s="69"/>
      <c r="N24" s="70"/>
      <c r="O24" s="71" t="str">
        <f>IF(N24=0," ",IF(M24=0," ",VLOOKUP(N24,'[4]Risk Matrix'!$B$3:$G$8,MATCH(M24,'[4]Risk Matrix'!$B$3:$G$3,0),FALSE)))</f>
        <v xml:space="preserve"> </v>
      </c>
      <c r="P24" s="71"/>
      <c r="Q24" s="75" t="s">
        <v>139</v>
      </c>
      <c r="R24" s="73" t="s">
        <v>142</v>
      </c>
      <c r="S24" s="74" t="s">
        <v>138</v>
      </c>
      <c r="T24" s="69" t="s">
        <v>143</v>
      </c>
      <c r="U24" s="69"/>
      <c r="V24" s="70"/>
      <c r="W24" s="71" t="str">
        <f>IF(V24=0," ",IF(U24=0," ",VLOOKUP(V24,'[4]Risk Matrix'!$B$3:$G$8,MATCH(U24,'[4]Risk Matrix'!$B$3:$G$3,0),FALSE)))</f>
        <v xml:space="preserve"> </v>
      </c>
      <c r="X24" s="71"/>
      <c r="Y24" s="85">
        <v>43782</v>
      </c>
      <c r="Z24" s="69" t="s">
        <v>71</v>
      </c>
    </row>
    <row r="25" spans="2:26" s="37" customFormat="1" ht="36" x14ac:dyDescent="0.2">
      <c r="B25" s="30" t="s">
        <v>448</v>
      </c>
      <c r="C25" s="30" t="s">
        <v>402</v>
      </c>
      <c r="D25" s="51">
        <v>43263</v>
      </c>
      <c r="E25" s="32" t="s">
        <v>135</v>
      </c>
      <c r="F25" s="32" t="s">
        <v>145</v>
      </c>
      <c r="G25" s="55" t="s">
        <v>131</v>
      </c>
      <c r="H25" s="55"/>
      <c r="I25" s="32" t="s">
        <v>33</v>
      </c>
      <c r="J25" s="32" t="s">
        <v>380</v>
      </c>
      <c r="K25" s="32" t="s">
        <v>135</v>
      </c>
      <c r="L25" s="32" t="s">
        <v>147</v>
      </c>
      <c r="M25" s="32"/>
      <c r="N25" s="34"/>
      <c r="O25" s="35" t="str">
        <f>IF(N25=0," ",IF(M25=0," ",VLOOKUP(N25,'[4]Risk Matrix'!$B$3:$G$8,MATCH(M25,'[4]Risk Matrix'!$B$3:$G$3,0),FALSE)))</f>
        <v xml:space="preserve"> </v>
      </c>
      <c r="P25" s="35"/>
      <c r="Q25" s="32" t="s">
        <v>304</v>
      </c>
      <c r="R25" s="36" t="s">
        <v>137</v>
      </c>
      <c r="S25" s="31" t="s">
        <v>138</v>
      </c>
      <c r="T25" s="44" t="s">
        <v>141</v>
      </c>
      <c r="U25" s="32"/>
      <c r="V25" s="34"/>
      <c r="W25" s="35" t="str">
        <f>IF(V25=0," ",IF(U25=0," ",VLOOKUP(V25,'[4]Risk Matrix'!$B$3:$G$8,MATCH(U25,'[4]Risk Matrix'!$B$3:$G$3,0),FALSE)))</f>
        <v xml:space="preserve"> </v>
      </c>
      <c r="X25" s="35"/>
      <c r="Y25" s="85">
        <v>43908</v>
      </c>
      <c r="Z25" s="32" t="s">
        <v>59</v>
      </c>
    </row>
    <row r="26" spans="2:26" s="37" customFormat="1" ht="63.75" customHeight="1" x14ac:dyDescent="0.2">
      <c r="B26" s="30" t="s">
        <v>448</v>
      </c>
      <c r="C26" s="30" t="s">
        <v>398</v>
      </c>
      <c r="D26" s="52" t="s">
        <v>127</v>
      </c>
      <c r="E26" s="32" t="s">
        <v>135</v>
      </c>
      <c r="F26" s="32" t="s">
        <v>146</v>
      </c>
      <c r="G26" s="55" t="s">
        <v>132</v>
      </c>
      <c r="H26" s="55"/>
      <c r="I26" s="32" t="s">
        <v>32</v>
      </c>
      <c r="J26" s="32" t="s">
        <v>380</v>
      </c>
      <c r="K26" s="32" t="s">
        <v>135</v>
      </c>
      <c r="L26" s="32" t="s">
        <v>147</v>
      </c>
      <c r="M26" s="32"/>
      <c r="N26" s="34"/>
      <c r="O26" s="35" t="str">
        <f>IF(N26=0," ",IF(M26=0," ",VLOOKUP(N26,'[4]Risk Matrix'!$B$3:$G$8,MATCH(M26,'[4]Risk Matrix'!$B$3:$G$3,0),FALSE)))</f>
        <v xml:space="preserve"> </v>
      </c>
      <c r="P26" s="35"/>
      <c r="Q26" s="76" t="s">
        <v>238</v>
      </c>
      <c r="R26" s="36" t="s">
        <v>507</v>
      </c>
      <c r="S26" s="31" t="s">
        <v>138</v>
      </c>
      <c r="T26" s="44" t="s">
        <v>144</v>
      </c>
      <c r="U26" s="32"/>
      <c r="V26" s="34"/>
      <c r="W26" s="35" t="str">
        <f>IF(V26=0," ",IF(U26=0," ",VLOOKUP(V26,'[4]Risk Matrix'!$B$3:$G$8,MATCH(U26,'[4]Risk Matrix'!$B$3:$G$3,0),FALSE)))</f>
        <v xml:space="preserve"> </v>
      </c>
      <c r="X26" s="35"/>
      <c r="Y26" s="85">
        <v>43908</v>
      </c>
      <c r="Z26" s="32" t="s">
        <v>59</v>
      </c>
    </row>
    <row r="27" spans="2:26" s="37" customFormat="1" ht="60" x14ac:dyDescent="0.2">
      <c r="B27" s="30" t="s">
        <v>448</v>
      </c>
      <c r="C27" s="30" t="s">
        <v>403</v>
      </c>
      <c r="D27" s="53">
        <v>43263</v>
      </c>
      <c r="E27" s="32" t="s">
        <v>135</v>
      </c>
      <c r="F27" s="32" t="s">
        <v>146</v>
      </c>
      <c r="G27" s="55" t="s">
        <v>133</v>
      </c>
      <c r="H27" s="55"/>
      <c r="I27" s="32" t="s">
        <v>32</v>
      </c>
      <c r="J27" s="32" t="s">
        <v>380</v>
      </c>
      <c r="K27" s="32" t="s">
        <v>135</v>
      </c>
      <c r="L27" s="32" t="s">
        <v>147</v>
      </c>
      <c r="M27" s="32"/>
      <c r="N27" s="34"/>
      <c r="O27" s="35" t="str">
        <f>IF(N27=0," ",IF(M27=0," ",VLOOKUP(N27,'[4]Risk Matrix'!$B$3:$G$8,MATCH(M27,'[4]Risk Matrix'!$B$3:$G$3,0),FALSE)))</f>
        <v xml:space="preserve"> </v>
      </c>
      <c r="P27" s="35"/>
      <c r="Q27" s="32" t="s">
        <v>229</v>
      </c>
      <c r="R27" s="36" t="s">
        <v>507</v>
      </c>
      <c r="S27" s="31" t="s">
        <v>138</v>
      </c>
      <c r="T27" s="32" t="s">
        <v>218</v>
      </c>
      <c r="U27" s="32"/>
      <c r="V27" s="34"/>
      <c r="W27" s="35" t="str">
        <f>IF(V27=0," ",IF(U27=0," ",VLOOKUP(V27,'[4]Risk Matrix'!$B$3:$G$8,MATCH(U27,'[4]Risk Matrix'!$B$3:$G$3,0),FALSE)))</f>
        <v xml:space="preserve"> </v>
      </c>
      <c r="X27" s="35"/>
      <c r="Y27" s="85">
        <v>43908</v>
      </c>
      <c r="Z27" s="32" t="s">
        <v>59</v>
      </c>
    </row>
    <row r="28" spans="2:26" s="37" customFormat="1" ht="36" x14ac:dyDescent="0.2">
      <c r="B28" s="79" t="s">
        <v>448</v>
      </c>
      <c r="C28" s="79" t="s">
        <v>420</v>
      </c>
      <c r="D28" s="123">
        <v>43333</v>
      </c>
      <c r="E28" s="69" t="s">
        <v>135</v>
      </c>
      <c r="F28" s="69" t="s">
        <v>146</v>
      </c>
      <c r="G28" s="89" t="s">
        <v>134</v>
      </c>
      <c r="H28" s="89"/>
      <c r="I28" s="69" t="s">
        <v>31</v>
      </c>
      <c r="J28" s="69"/>
      <c r="K28" s="69" t="s">
        <v>135</v>
      </c>
      <c r="L28" s="69" t="s">
        <v>147</v>
      </c>
      <c r="M28" s="69"/>
      <c r="N28" s="70"/>
      <c r="O28" s="71"/>
      <c r="P28" s="71"/>
      <c r="Q28" s="69" t="s">
        <v>140</v>
      </c>
      <c r="R28" s="73" t="s">
        <v>142</v>
      </c>
      <c r="S28" s="74">
        <v>43555</v>
      </c>
      <c r="T28" s="69" t="s">
        <v>196</v>
      </c>
      <c r="U28" s="69"/>
      <c r="V28" s="70"/>
      <c r="W28" s="71"/>
      <c r="X28" s="71"/>
      <c r="Y28" s="74">
        <v>43566</v>
      </c>
      <c r="Z28" s="69" t="s">
        <v>71</v>
      </c>
    </row>
    <row r="29" spans="2:26" s="37" customFormat="1" ht="75" customHeight="1" x14ac:dyDescent="0.2">
      <c r="B29" s="79" t="s">
        <v>448</v>
      </c>
      <c r="C29" s="79" t="s">
        <v>404</v>
      </c>
      <c r="D29" s="74">
        <v>43782</v>
      </c>
      <c r="E29" s="69" t="s">
        <v>135</v>
      </c>
      <c r="F29" s="89" t="s">
        <v>145</v>
      </c>
      <c r="G29" s="69" t="s">
        <v>283</v>
      </c>
      <c r="H29" s="69"/>
      <c r="I29" s="69" t="s">
        <v>33</v>
      </c>
      <c r="J29" s="69"/>
      <c r="K29" s="69"/>
      <c r="L29" s="69" t="s">
        <v>147</v>
      </c>
      <c r="M29" s="69"/>
      <c r="N29" s="70"/>
      <c r="O29" s="71" t="str">
        <f>IF(N29=0," ",IF(M29=0," ",VLOOKUP(N29,'[4]Risk Matrix'!$B$3:$G$8,MATCH(M29,'[4]Risk Matrix'!$B$3:$G$3,0),FALSE)))</f>
        <v xml:space="preserve"> </v>
      </c>
      <c r="P29" s="71"/>
      <c r="Q29" s="69" t="s">
        <v>282</v>
      </c>
      <c r="R29" s="73" t="s">
        <v>142</v>
      </c>
      <c r="S29" s="74" t="s">
        <v>138</v>
      </c>
      <c r="T29" s="69" t="s">
        <v>441</v>
      </c>
      <c r="U29" s="69"/>
      <c r="V29" s="70"/>
      <c r="W29" s="71" t="str">
        <f>IF(V29=0," ",IF(U29=0," ",VLOOKUP(V29,'[4]Risk Matrix'!$B$3:$G$8,MATCH(U29,'[4]Risk Matrix'!$B$3:$G$3,0),FALSE)))</f>
        <v xml:space="preserve"> </v>
      </c>
      <c r="X29" s="71"/>
      <c r="Y29" s="90">
        <v>43908</v>
      </c>
      <c r="Z29" s="69" t="s">
        <v>71</v>
      </c>
    </row>
    <row r="30" spans="2:26" s="80" customFormat="1" ht="103.5" customHeight="1" x14ac:dyDescent="0.2">
      <c r="B30" s="79" t="s">
        <v>187</v>
      </c>
      <c r="C30" s="79" t="s">
        <v>408</v>
      </c>
      <c r="D30" s="97">
        <v>43496</v>
      </c>
      <c r="E30" s="69" t="s">
        <v>183</v>
      </c>
      <c r="F30" s="69" t="s">
        <v>145</v>
      </c>
      <c r="G30" s="98" t="s">
        <v>186</v>
      </c>
      <c r="H30" s="98"/>
      <c r="I30" s="69" t="s">
        <v>33</v>
      </c>
      <c r="J30" s="69"/>
      <c r="K30" s="69" t="s">
        <v>183</v>
      </c>
      <c r="L30" s="69" t="s">
        <v>184</v>
      </c>
      <c r="M30" s="69"/>
      <c r="N30" s="70"/>
      <c r="O30" s="99"/>
      <c r="P30" s="99"/>
      <c r="Q30" s="72" t="s">
        <v>185</v>
      </c>
      <c r="R30" s="73" t="s">
        <v>183</v>
      </c>
      <c r="S30" s="74">
        <v>43646</v>
      </c>
      <c r="T30" s="69" t="s">
        <v>348</v>
      </c>
      <c r="U30" s="69"/>
      <c r="V30" s="70"/>
      <c r="W30" s="99"/>
      <c r="X30" s="99"/>
      <c r="Y30" s="74">
        <v>43739</v>
      </c>
      <c r="Z30" s="69" t="s">
        <v>71</v>
      </c>
    </row>
    <row r="31" spans="2:26" s="80" customFormat="1" ht="86.45" customHeight="1" x14ac:dyDescent="0.2">
      <c r="B31" s="79" t="s">
        <v>187</v>
      </c>
      <c r="C31" s="79" t="s">
        <v>409</v>
      </c>
      <c r="D31" s="97">
        <v>43496</v>
      </c>
      <c r="E31" s="69" t="s">
        <v>183</v>
      </c>
      <c r="F31" s="69" t="s">
        <v>145</v>
      </c>
      <c r="G31" s="98" t="s">
        <v>465</v>
      </c>
      <c r="H31" s="98"/>
      <c r="I31" s="69" t="s">
        <v>33</v>
      </c>
      <c r="J31" s="69"/>
      <c r="K31" s="69" t="s">
        <v>183</v>
      </c>
      <c r="L31" s="69" t="s">
        <v>184</v>
      </c>
      <c r="M31" s="69"/>
      <c r="N31" s="70"/>
      <c r="O31" s="99" t="str">
        <f>IF(N31=0," ",IF(M31=0," ",VLOOKUP(N31,'[5]Risk Matrix'!$B$3:$G$8,MATCH(M31,'[5]Risk Matrix'!$B$3:$G$3,0),FALSE)))</f>
        <v xml:space="preserve"> </v>
      </c>
      <c r="P31" s="99"/>
      <c r="Q31" s="75" t="s">
        <v>197</v>
      </c>
      <c r="R31" s="73" t="s">
        <v>183</v>
      </c>
      <c r="S31" s="74">
        <v>43646</v>
      </c>
      <c r="T31" s="69" t="s">
        <v>349</v>
      </c>
      <c r="U31" s="69"/>
      <c r="V31" s="70"/>
      <c r="W31" s="99" t="str">
        <f>IF(V31=0," ",IF(U31=0," ",VLOOKUP(V31,'[5]Risk Matrix'!$B$3:$G$8,MATCH(U31,'[5]Risk Matrix'!$B$3:$G$3,0),FALSE)))</f>
        <v xml:space="preserve"> </v>
      </c>
      <c r="X31" s="99"/>
      <c r="Y31" s="74">
        <v>43935</v>
      </c>
      <c r="Z31" s="69" t="s">
        <v>71</v>
      </c>
    </row>
    <row r="32" spans="2:26" s="80" customFormat="1" ht="75" customHeight="1" x14ac:dyDescent="0.2">
      <c r="B32" s="79" t="s">
        <v>187</v>
      </c>
      <c r="C32" s="79" t="s">
        <v>410</v>
      </c>
      <c r="D32" s="97">
        <v>43559</v>
      </c>
      <c r="E32" s="69" t="s">
        <v>183</v>
      </c>
      <c r="F32" s="69" t="s">
        <v>145</v>
      </c>
      <c r="G32" s="100" t="s">
        <v>190</v>
      </c>
      <c r="H32" s="100"/>
      <c r="I32" s="69" t="s">
        <v>33</v>
      </c>
      <c r="J32" s="69"/>
      <c r="K32" s="69" t="s">
        <v>183</v>
      </c>
      <c r="L32" s="69" t="s">
        <v>184</v>
      </c>
      <c r="M32" s="69"/>
      <c r="N32" s="70"/>
      <c r="O32" s="99"/>
      <c r="P32" s="99"/>
      <c r="Q32" s="75" t="s">
        <v>191</v>
      </c>
      <c r="R32" s="73" t="s">
        <v>183</v>
      </c>
      <c r="S32" s="74"/>
      <c r="T32" s="69" t="s">
        <v>350</v>
      </c>
      <c r="U32" s="69"/>
      <c r="V32" s="70"/>
      <c r="W32" s="99"/>
      <c r="X32" s="99"/>
      <c r="Y32" s="74">
        <v>43935</v>
      </c>
      <c r="Z32" s="69" t="s">
        <v>71</v>
      </c>
    </row>
    <row r="33" spans="2:26" s="80" customFormat="1" ht="103.5" customHeight="1" x14ac:dyDescent="0.2">
      <c r="B33" s="79" t="s">
        <v>187</v>
      </c>
      <c r="C33" s="79" t="s">
        <v>411</v>
      </c>
      <c r="D33" s="97">
        <v>43805</v>
      </c>
      <c r="E33" s="69" t="s">
        <v>284</v>
      </c>
      <c r="F33" s="69" t="s">
        <v>145</v>
      </c>
      <c r="G33" s="98" t="s">
        <v>466</v>
      </c>
      <c r="H33" s="98"/>
      <c r="I33" s="69" t="s">
        <v>33</v>
      </c>
      <c r="J33" s="69"/>
      <c r="K33" s="69" t="s">
        <v>284</v>
      </c>
      <c r="L33" s="69" t="s">
        <v>285</v>
      </c>
      <c r="M33" s="69"/>
      <c r="N33" s="70"/>
      <c r="O33" s="99"/>
      <c r="P33" s="99"/>
      <c r="Q33" s="72" t="s">
        <v>286</v>
      </c>
      <c r="R33" s="73" t="s">
        <v>284</v>
      </c>
      <c r="S33" s="74">
        <v>43952</v>
      </c>
      <c r="T33" s="69" t="s">
        <v>467</v>
      </c>
      <c r="U33" s="69"/>
      <c r="V33" s="70"/>
      <c r="W33" s="99" t="str">
        <f>IF(V33=0," ",IF(U33=0," ",VLOOKUP(V33,'[8]Risk Matrix'!$B$3:$G$8,MATCH(U33,'[8]Risk Matrix'!$B$3:$G$3,0),FALSE)))</f>
        <v xml:space="preserve"> </v>
      </c>
      <c r="X33" s="99"/>
      <c r="Y33" s="74">
        <v>43935</v>
      </c>
      <c r="Z33" s="69" t="s">
        <v>71</v>
      </c>
    </row>
    <row r="34" spans="2:26" s="37" customFormat="1" ht="132" x14ac:dyDescent="0.2">
      <c r="B34" s="30" t="s">
        <v>178</v>
      </c>
      <c r="C34" s="30" t="s">
        <v>425</v>
      </c>
      <c r="D34" s="31">
        <v>42479</v>
      </c>
      <c r="E34" s="32" t="s">
        <v>91</v>
      </c>
      <c r="F34" s="32" t="s">
        <v>149</v>
      </c>
      <c r="G34" s="44" t="s">
        <v>457</v>
      </c>
      <c r="H34" s="44"/>
      <c r="I34" s="32" t="s">
        <v>511</v>
      </c>
      <c r="J34" s="32" t="s">
        <v>290</v>
      </c>
      <c r="K34" s="32" t="s">
        <v>505</v>
      </c>
      <c r="L34" s="32" t="s">
        <v>55</v>
      </c>
      <c r="M34" s="32"/>
      <c r="N34" s="34"/>
      <c r="O34" s="35" t="str">
        <f>IF(N34=0," ",IF(M34=0," ",VLOOKUP(N34,'[2]Risk Matrix'!$B$3:$G$8,MATCH(M34,'[2]Risk Matrix'!$B$3:$G$3,0),FALSE)))</f>
        <v xml:space="preserve"> </v>
      </c>
      <c r="P34" s="35"/>
      <c r="Q34" s="32" t="s">
        <v>454</v>
      </c>
      <c r="R34" s="36" t="s">
        <v>507</v>
      </c>
      <c r="S34" s="31">
        <v>44286</v>
      </c>
      <c r="T34" s="44" t="s">
        <v>456</v>
      </c>
      <c r="U34" s="32"/>
      <c r="V34" s="34"/>
      <c r="W34" s="35" t="str">
        <f>IF(V34=0," ",IF(U34=0," ",VLOOKUP(V34,'[2]Risk Matrix'!$B$3:$G$8,MATCH(U34,'[2]Risk Matrix'!$B$3:$G$3,0),FALSE)))</f>
        <v xml:space="preserve"> </v>
      </c>
      <c r="X34" s="35"/>
      <c r="Y34" s="31">
        <v>44026</v>
      </c>
      <c r="Z34" s="32" t="s">
        <v>72</v>
      </c>
    </row>
    <row r="35" spans="2:26" s="37" customFormat="1" ht="156" x14ac:dyDescent="0.2">
      <c r="B35" s="30" t="s">
        <v>178</v>
      </c>
      <c r="C35" s="30" t="s">
        <v>422</v>
      </c>
      <c r="D35" s="31">
        <v>43697</v>
      </c>
      <c r="E35" s="32" t="s">
        <v>91</v>
      </c>
      <c r="F35" s="33" t="s">
        <v>211</v>
      </c>
      <c r="G35" s="32" t="s">
        <v>215</v>
      </c>
      <c r="H35" s="32"/>
      <c r="I35" s="32"/>
      <c r="J35" s="32"/>
      <c r="K35" s="32" t="s">
        <v>90</v>
      </c>
      <c r="L35" s="32"/>
      <c r="M35" s="32"/>
      <c r="N35" s="34"/>
      <c r="O35" s="35"/>
      <c r="P35" s="35"/>
      <c r="Q35" s="32" t="s">
        <v>281</v>
      </c>
      <c r="R35" s="36" t="s">
        <v>214</v>
      </c>
      <c r="S35" s="31">
        <v>43799</v>
      </c>
      <c r="T35" s="32" t="s">
        <v>493</v>
      </c>
      <c r="U35" s="32"/>
      <c r="V35" s="34"/>
      <c r="W35" s="35"/>
      <c r="X35" s="35"/>
      <c r="Y35" s="31">
        <v>44026</v>
      </c>
      <c r="Z35" s="32" t="s">
        <v>71</v>
      </c>
    </row>
    <row r="36" spans="2:26" s="37" customFormat="1" ht="110.25" customHeight="1" x14ac:dyDescent="0.2">
      <c r="B36" s="30" t="s">
        <v>178</v>
      </c>
      <c r="C36" s="30" t="s">
        <v>423</v>
      </c>
      <c r="D36" s="31">
        <v>43910</v>
      </c>
      <c r="E36" s="32" t="s">
        <v>181</v>
      </c>
      <c r="F36" s="32" t="s">
        <v>287</v>
      </c>
      <c r="G36" s="32" t="s">
        <v>328</v>
      </c>
      <c r="H36" s="32"/>
      <c r="I36" s="32"/>
      <c r="J36" s="32"/>
      <c r="K36" s="32"/>
      <c r="L36" s="32"/>
      <c r="M36" s="32"/>
      <c r="N36" s="34"/>
      <c r="O36" s="35" t="str">
        <f>IF(N36=0," ",IF(M36=0," ",VLOOKUP(N36,'[2]Risk Matrix'!$B$3:$G$8,MATCH(M36,'[2]Risk Matrix'!$B$3:$G$3,0),FALSE)))</f>
        <v xml:space="preserve"> </v>
      </c>
      <c r="P36" s="35"/>
      <c r="Q36" s="32" t="s">
        <v>322</v>
      </c>
      <c r="R36" s="36" t="s">
        <v>321</v>
      </c>
      <c r="S36" s="31"/>
      <c r="T36" s="44" t="s">
        <v>494</v>
      </c>
      <c r="U36" s="32"/>
      <c r="V36" s="34"/>
      <c r="W36" s="35" t="str">
        <f>IF(V36=0," ",IF(U36=0," ",VLOOKUP(V36,'[2]Risk Matrix'!$B$3:$G$8,MATCH(U36,'[2]Risk Matrix'!$B$3:$G$3,0),FALSE)))</f>
        <v xml:space="preserve"> </v>
      </c>
      <c r="X36" s="35"/>
      <c r="Y36" s="31">
        <v>44026</v>
      </c>
      <c r="Z36" s="32" t="s">
        <v>71</v>
      </c>
    </row>
    <row r="37" spans="2:26" s="37" customFormat="1" ht="72" x14ac:dyDescent="0.2">
      <c r="B37" s="30" t="s">
        <v>178</v>
      </c>
      <c r="C37" s="30" t="s">
        <v>424</v>
      </c>
      <c r="D37" s="31">
        <v>42479</v>
      </c>
      <c r="E37" s="32" t="s">
        <v>91</v>
      </c>
      <c r="F37" s="32" t="s">
        <v>43</v>
      </c>
      <c r="G37" s="32" t="s">
        <v>76</v>
      </c>
      <c r="H37" s="32"/>
      <c r="I37" s="32" t="s">
        <v>31</v>
      </c>
      <c r="J37" s="32"/>
      <c r="K37" s="32" t="s">
        <v>90</v>
      </c>
      <c r="L37" s="32" t="s">
        <v>54</v>
      </c>
      <c r="M37" s="32"/>
      <c r="N37" s="34"/>
      <c r="O37" s="35" t="str">
        <f>IF(N37=0," ",IF(M37=0," ",VLOOKUP(N37,'[2]Risk Matrix'!$B$3:$G$8,MATCH(M37,'[2]Risk Matrix'!$B$3:$G$3,0),FALSE)))</f>
        <v xml:space="preserve"> </v>
      </c>
      <c r="P37" s="35"/>
      <c r="Q37" s="32" t="s">
        <v>92</v>
      </c>
      <c r="R37" s="36" t="s">
        <v>60</v>
      </c>
      <c r="S37" s="31">
        <v>44286</v>
      </c>
      <c r="T37" s="32" t="s">
        <v>495</v>
      </c>
      <c r="U37" s="32"/>
      <c r="V37" s="34"/>
      <c r="W37" s="35" t="str">
        <f>IF(V37=0," ",IF(U37=0," ",VLOOKUP(V37,'[2]Risk Matrix'!$B$3:$G$8,MATCH(U37,'[2]Risk Matrix'!$B$3:$G$3,0),FALSE)))</f>
        <v xml:space="preserve"> </v>
      </c>
      <c r="X37" s="35"/>
      <c r="Y37" s="31">
        <v>44026</v>
      </c>
      <c r="Z37" s="32" t="s">
        <v>71</v>
      </c>
    </row>
    <row r="38" spans="2:26" s="37" customFormat="1" ht="72" x14ac:dyDescent="0.2">
      <c r="B38" s="30" t="s">
        <v>178</v>
      </c>
      <c r="C38" s="30" t="s">
        <v>426</v>
      </c>
      <c r="D38" s="31">
        <v>42479</v>
      </c>
      <c r="E38" s="32" t="s">
        <v>91</v>
      </c>
      <c r="F38" s="32" t="s">
        <v>45</v>
      </c>
      <c r="G38" s="32" t="s">
        <v>78</v>
      </c>
      <c r="H38" s="32"/>
      <c r="I38" s="32" t="s">
        <v>32</v>
      </c>
      <c r="J38" s="32"/>
      <c r="K38" s="32" t="s">
        <v>90</v>
      </c>
      <c r="L38" s="32" t="s">
        <v>56</v>
      </c>
      <c r="M38" s="32"/>
      <c r="N38" s="34"/>
      <c r="O38" s="35" t="str">
        <f>IF(N38=0," ",IF(M38=0," ",VLOOKUP(N38,'[2]Risk Matrix'!$B$3:$G$8,MATCH(M38,'[2]Risk Matrix'!$B$3:$G$3,0),FALSE)))</f>
        <v xml:space="preserve"> </v>
      </c>
      <c r="P38" s="35"/>
      <c r="Q38" s="32" t="s">
        <v>68</v>
      </c>
      <c r="R38" s="36" t="s">
        <v>235</v>
      </c>
      <c r="S38" s="31">
        <v>44286</v>
      </c>
      <c r="T38" s="44" t="s">
        <v>496</v>
      </c>
      <c r="U38" s="32"/>
      <c r="V38" s="34"/>
      <c r="W38" s="35" t="str">
        <f>IF(V38=0," ",IF(U38=0," ",VLOOKUP(V38,'[2]Risk Matrix'!$B$3:$G$8,MATCH(U38,'[2]Risk Matrix'!$B$3:$G$3,0),FALSE)))</f>
        <v xml:space="preserve"> </v>
      </c>
      <c r="X38" s="35"/>
      <c r="Y38" s="31">
        <v>44026</v>
      </c>
      <c r="Z38" s="32" t="s">
        <v>71</v>
      </c>
    </row>
    <row r="39" spans="2:26" s="37" customFormat="1" ht="84" x14ac:dyDescent="0.2">
      <c r="B39" s="30" t="s">
        <v>178</v>
      </c>
      <c r="C39" s="30" t="s">
        <v>427</v>
      </c>
      <c r="D39" s="31">
        <v>42479</v>
      </c>
      <c r="E39" s="32" t="s">
        <v>91</v>
      </c>
      <c r="F39" s="32" t="s">
        <v>46</v>
      </c>
      <c r="G39" s="32" t="s">
        <v>79</v>
      </c>
      <c r="H39" s="32"/>
      <c r="I39" s="32" t="s">
        <v>31</v>
      </c>
      <c r="J39" s="32"/>
      <c r="K39" s="32" t="s">
        <v>90</v>
      </c>
      <c r="L39" s="32" t="s">
        <v>94</v>
      </c>
      <c r="M39" s="32"/>
      <c r="N39" s="34"/>
      <c r="O39" s="35" t="str">
        <f>IF(N39=0," ",IF(M39=0," ",VLOOKUP(N39,'[2]Risk Matrix'!$B$3:$G$8,MATCH(M39,'[2]Risk Matrix'!$B$3:$G$3,0),FALSE)))</f>
        <v xml:space="preserve"> </v>
      </c>
      <c r="P39" s="35"/>
      <c r="Q39" s="44" t="s">
        <v>154</v>
      </c>
      <c r="R39" s="36" t="s">
        <v>142</v>
      </c>
      <c r="S39" s="31">
        <v>44286</v>
      </c>
      <c r="T39" s="44" t="s">
        <v>497</v>
      </c>
      <c r="U39" s="32"/>
      <c r="V39" s="34"/>
      <c r="W39" s="35" t="str">
        <f>IF(V39=0," ",IF(U39=0," ",VLOOKUP(V39,'[2]Risk Matrix'!$B$3:$G$8,MATCH(U39,'[2]Risk Matrix'!$B$3:$G$3,0),FALSE)))</f>
        <v xml:space="preserve"> </v>
      </c>
      <c r="X39" s="35"/>
      <c r="Y39" s="31">
        <v>44026</v>
      </c>
      <c r="Z39" s="32" t="s">
        <v>71</v>
      </c>
    </row>
    <row r="40" spans="2:26" s="37" customFormat="1" ht="72" x14ac:dyDescent="0.2">
      <c r="B40" s="30" t="s">
        <v>178</v>
      </c>
      <c r="C40" s="30" t="s">
        <v>428</v>
      </c>
      <c r="D40" s="31">
        <v>42479</v>
      </c>
      <c r="E40" s="32" t="s">
        <v>91</v>
      </c>
      <c r="F40" s="32" t="s">
        <v>48</v>
      </c>
      <c r="G40" s="44" t="s">
        <v>80</v>
      </c>
      <c r="H40" s="44"/>
      <c r="I40" s="32" t="s">
        <v>33</v>
      </c>
      <c r="J40" s="32"/>
      <c r="K40" s="32" t="s">
        <v>90</v>
      </c>
      <c r="L40" s="32" t="s">
        <v>57</v>
      </c>
      <c r="M40" s="32"/>
      <c r="N40" s="34"/>
      <c r="O40" s="35" t="str">
        <f>IF(N40=0," ",IF(M40=0," ",VLOOKUP(N40,'[2]Risk Matrix'!$B$3:$G$8,MATCH(M40,'[2]Risk Matrix'!$B$3:$G$3,0),FALSE)))</f>
        <v xml:space="preserve"> </v>
      </c>
      <c r="P40" s="35"/>
      <c r="Q40" s="32" t="s">
        <v>69</v>
      </c>
      <c r="R40" s="36" t="s">
        <v>142</v>
      </c>
      <c r="S40" s="31">
        <v>44286</v>
      </c>
      <c r="T40" s="32" t="s">
        <v>498</v>
      </c>
      <c r="U40" s="32"/>
      <c r="V40" s="34"/>
      <c r="W40" s="35" t="str">
        <f>IF(V40=0," ",IF(U40=0," ",VLOOKUP(V40,'[2]Risk Matrix'!$B$3:$G$8,MATCH(U40,'[2]Risk Matrix'!$B$3:$G$3,0),FALSE)))</f>
        <v xml:space="preserve"> </v>
      </c>
      <c r="X40" s="35"/>
      <c r="Y40" s="31">
        <v>44026</v>
      </c>
      <c r="Z40" s="32" t="s">
        <v>71</v>
      </c>
    </row>
    <row r="41" spans="2:26" s="37" customFormat="1" ht="120" x14ac:dyDescent="0.2">
      <c r="B41" s="30" t="s">
        <v>178</v>
      </c>
      <c r="C41" s="30" t="s">
        <v>429</v>
      </c>
      <c r="D41" s="31">
        <v>42479</v>
      </c>
      <c r="E41" s="32" t="s">
        <v>91</v>
      </c>
      <c r="F41" s="32" t="s">
        <v>49</v>
      </c>
      <c r="G41" s="32" t="s">
        <v>81</v>
      </c>
      <c r="H41" s="32"/>
      <c r="I41" s="32" t="s">
        <v>52</v>
      </c>
      <c r="J41" s="32"/>
      <c r="K41" s="32" t="s">
        <v>90</v>
      </c>
      <c r="L41" s="32" t="s">
        <v>54</v>
      </c>
      <c r="M41" s="32"/>
      <c r="N41" s="34"/>
      <c r="O41" s="35" t="str">
        <f>IF(N41=0," ",IF(M41=0," ",VLOOKUP(N41,'[2]Risk Matrix'!$B$3:$G$8,MATCH(M41,'[2]Risk Matrix'!$B$3:$G$3,0),FALSE)))</f>
        <v xml:space="preserve"> </v>
      </c>
      <c r="P41" s="35"/>
      <c r="Q41" s="32" t="s">
        <v>92</v>
      </c>
      <c r="R41" s="36" t="s">
        <v>60</v>
      </c>
      <c r="S41" s="31">
        <v>44286</v>
      </c>
      <c r="T41" s="32" t="s">
        <v>499</v>
      </c>
      <c r="U41" s="32"/>
      <c r="V41" s="34"/>
      <c r="W41" s="35" t="str">
        <f>IF(V41=0," ",IF(U41=0," ",VLOOKUP(V41,'[2]Risk Matrix'!$B$3:$G$8,MATCH(U41,'[2]Risk Matrix'!$B$3:$G$3,0),FALSE)))</f>
        <v xml:space="preserve"> </v>
      </c>
      <c r="X41" s="35"/>
      <c r="Y41" s="31">
        <v>44026</v>
      </c>
      <c r="Z41" s="32" t="s">
        <v>71</v>
      </c>
    </row>
    <row r="42" spans="2:26" s="37" customFormat="1" ht="144" x14ac:dyDescent="0.2">
      <c r="B42" s="30" t="s">
        <v>178</v>
      </c>
      <c r="C42" s="30" t="s">
        <v>430</v>
      </c>
      <c r="D42" s="31">
        <v>42479</v>
      </c>
      <c r="E42" s="32" t="s">
        <v>91</v>
      </c>
      <c r="F42" s="32" t="s">
        <v>50</v>
      </c>
      <c r="G42" s="32" t="s">
        <v>82</v>
      </c>
      <c r="H42" s="32"/>
      <c r="I42" s="32" t="s">
        <v>52</v>
      </c>
      <c r="J42" s="32"/>
      <c r="K42" s="32" t="s">
        <v>90</v>
      </c>
      <c r="L42" s="32" t="s">
        <v>66</v>
      </c>
      <c r="M42" s="32"/>
      <c r="N42" s="34"/>
      <c r="O42" s="35" t="str">
        <f>IF(N42=0," ",IF(M42=0," ",VLOOKUP(N42,'[2]Risk Matrix'!$B$3:$G$8,MATCH(M42,'[2]Risk Matrix'!$B$3:$G$3,0),FALSE)))</f>
        <v xml:space="preserve"> </v>
      </c>
      <c r="P42" s="35"/>
      <c r="Q42" s="32" t="s">
        <v>95</v>
      </c>
      <c r="R42" s="36" t="s">
        <v>142</v>
      </c>
      <c r="S42" s="31">
        <v>44286</v>
      </c>
      <c r="T42" s="32" t="s">
        <v>450</v>
      </c>
      <c r="U42" s="32"/>
      <c r="V42" s="34"/>
      <c r="W42" s="35" t="str">
        <f>IF(V42=0," ",IF(U42=0," ",VLOOKUP(V42,'[2]Risk Matrix'!$B$3:$G$8,MATCH(U42,'[2]Risk Matrix'!$B$3:$G$3,0),FALSE)))</f>
        <v xml:space="preserve"> </v>
      </c>
      <c r="X42" s="35"/>
      <c r="Y42" s="31">
        <v>44026</v>
      </c>
      <c r="Z42" s="32" t="s">
        <v>71</v>
      </c>
    </row>
    <row r="43" spans="2:26" s="37" customFormat="1" ht="108" x14ac:dyDescent="0.2">
      <c r="B43" s="30" t="s">
        <v>178</v>
      </c>
      <c r="C43" s="30" t="s">
        <v>432</v>
      </c>
      <c r="D43" s="31">
        <v>43235</v>
      </c>
      <c r="E43" s="32" t="s">
        <v>91</v>
      </c>
      <c r="F43" s="33" t="s">
        <v>63</v>
      </c>
      <c r="G43" s="32" t="s">
        <v>237</v>
      </c>
      <c r="H43" s="32"/>
      <c r="I43" s="32" t="s">
        <v>33</v>
      </c>
      <c r="J43" s="32"/>
      <c r="K43" s="32" t="s">
        <v>90</v>
      </c>
      <c r="L43" s="32" t="s">
        <v>101</v>
      </c>
      <c r="M43" s="32"/>
      <c r="N43" s="34"/>
      <c r="O43" s="35" t="str">
        <f>IF(N43=0," ",IF(M43=0," ",VLOOKUP(N43,'[2]Risk Matrix'!$B$3:$G$8,MATCH(M43,'[2]Risk Matrix'!$B$3:$G$3,0),FALSE)))</f>
        <v xml:space="preserve"> </v>
      </c>
      <c r="P43" s="35"/>
      <c r="Q43" s="32" t="s">
        <v>102</v>
      </c>
      <c r="R43" s="36" t="s">
        <v>65</v>
      </c>
      <c r="S43" s="31">
        <v>43585</v>
      </c>
      <c r="T43" s="32" t="s">
        <v>500</v>
      </c>
      <c r="U43" s="32"/>
      <c r="V43" s="34"/>
      <c r="W43" s="35" t="str">
        <f>IF(V43=0," ",IF(U43=0," ",VLOOKUP(V43,'[2]Risk Matrix'!$B$3:$G$8,MATCH(U43,'[2]Risk Matrix'!$B$3:$G$3,0),FALSE)))</f>
        <v xml:space="preserve"> </v>
      </c>
      <c r="X43" s="35"/>
      <c r="Y43" s="31">
        <v>44026</v>
      </c>
      <c r="Z43" s="32" t="s">
        <v>71</v>
      </c>
    </row>
    <row r="44" spans="2:26" s="37" customFormat="1" ht="192" x14ac:dyDescent="0.2">
      <c r="B44" s="30" t="s">
        <v>433</v>
      </c>
      <c r="C44" s="30" t="s">
        <v>433</v>
      </c>
      <c r="D44" s="31">
        <v>43235</v>
      </c>
      <c r="E44" s="32" t="s">
        <v>91</v>
      </c>
      <c r="F44" s="33" t="s">
        <v>45</v>
      </c>
      <c r="G44" s="32" t="s">
        <v>87</v>
      </c>
      <c r="H44" s="32"/>
      <c r="I44" s="32" t="s">
        <v>32</v>
      </c>
      <c r="J44" s="32"/>
      <c r="K44" s="32" t="s">
        <v>90</v>
      </c>
      <c r="L44" s="32" t="s">
        <v>54</v>
      </c>
      <c r="M44" s="32"/>
      <c r="N44" s="34"/>
      <c r="O44" s="35" t="str">
        <f>IF(N44=0," ",IF(M44=0," ",VLOOKUP(N44,'[2]Risk Matrix'!$B$3:$G$8,MATCH(M44,'[2]Risk Matrix'!$B$3:$G$3,0),FALSE)))</f>
        <v xml:space="preserve"> </v>
      </c>
      <c r="P44" s="35"/>
      <c r="Q44" s="32" t="s">
        <v>107</v>
      </c>
      <c r="R44" s="36" t="s">
        <v>62</v>
      </c>
      <c r="S44" s="31">
        <v>43555</v>
      </c>
      <c r="T44" s="32" t="s">
        <v>468</v>
      </c>
      <c r="U44" s="32"/>
      <c r="V44" s="34"/>
      <c r="W44" s="35" t="str">
        <f>IF(V44=0," ",IF(U44=0," ",VLOOKUP(V44,'[2]Risk Matrix'!$B$3:$G$8,MATCH(U44,'[2]Risk Matrix'!$B$3:$G$3,0),FALSE)))</f>
        <v xml:space="preserve"> </v>
      </c>
      <c r="X44" s="35"/>
      <c r="Y44" s="31">
        <v>44026</v>
      </c>
      <c r="Z44" s="32" t="s">
        <v>71</v>
      </c>
    </row>
    <row r="45" spans="2:26" s="37" customFormat="1" ht="96" x14ac:dyDescent="0.2">
      <c r="B45" s="30" t="s">
        <v>178</v>
      </c>
      <c r="C45" s="30" t="s">
        <v>434</v>
      </c>
      <c r="D45" s="31">
        <v>43235</v>
      </c>
      <c r="E45" s="32" t="s">
        <v>91</v>
      </c>
      <c r="F45" s="33" t="s">
        <v>44</v>
      </c>
      <c r="G45" s="32" t="s">
        <v>88</v>
      </c>
      <c r="H45" s="32"/>
      <c r="I45" s="32" t="s">
        <v>31</v>
      </c>
      <c r="J45" s="32"/>
      <c r="K45" s="32" t="s">
        <v>90</v>
      </c>
      <c r="L45" s="32" t="s">
        <v>103</v>
      </c>
      <c r="M45" s="32"/>
      <c r="N45" s="34"/>
      <c r="O45" s="35" t="str">
        <f>IF(N45=0," ",IF(M45=0," ",VLOOKUP(N45,'[2]Risk Matrix'!$B$3:$G$8,MATCH(M45,'[2]Risk Matrix'!$B$3:$G$3,0),FALSE)))</f>
        <v xml:space="preserve"> </v>
      </c>
      <c r="P45" s="35"/>
      <c r="Q45" s="32" t="s">
        <v>104</v>
      </c>
      <c r="R45" s="36" t="s">
        <v>142</v>
      </c>
      <c r="S45" s="31">
        <v>44286</v>
      </c>
      <c r="T45" s="32" t="s">
        <v>451</v>
      </c>
      <c r="U45" s="32"/>
      <c r="V45" s="34"/>
      <c r="W45" s="35" t="str">
        <f>IF(V45=0," ",IF(U45=0," ",VLOOKUP(V45,'[2]Risk Matrix'!$B$3:$G$8,MATCH(U45,'[2]Risk Matrix'!$B$3:$G$3,0),FALSE)))</f>
        <v xml:space="preserve"> </v>
      </c>
      <c r="X45" s="35"/>
      <c r="Y45" s="31">
        <v>44026</v>
      </c>
      <c r="Z45" s="32" t="s">
        <v>71</v>
      </c>
    </row>
    <row r="46" spans="2:26" s="37" customFormat="1" ht="102" hidden="1" customHeight="1" x14ac:dyDescent="0.2">
      <c r="B46" s="38">
        <v>10</v>
      </c>
      <c r="C46" s="38">
        <v>10</v>
      </c>
      <c r="D46" s="39">
        <v>42479</v>
      </c>
      <c r="E46" s="32" t="s">
        <v>91</v>
      </c>
      <c r="F46" s="40" t="s">
        <v>51</v>
      </c>
      <c r="G46" s="40" t="s">
        <v>83</v>
      </c>
      <c r="H46" s="40"/>
      <c r="I46" s="40" t="s">
        <v>53</v>
      </c>
      <c r="J46" s="40"/>
      <c r="K46" s="32" t="s">
        <v>90</v>
      </c>
      <c r="L46" s="40" t="s">
        <v>58</v>
      </c>
      <c r="M46" s="40"/>
      <c r="N46" s="41"/>
      <c r="O46" s="42" t="str">
        <f>IF(N46=0," ",IF(M46=0," ",VLOOKUP(N46,'[2]Risk Matrix'!$B$3:$G$8,MATCH(M46,'[2]Risk Matrix'!$B$3:$G$3,0),FALSE)))</f>
        <v xml:space="preserve"> </v>
      </c>
      <c r="P46" s="42"/>
      <c r="Q46" s="40" t="s">
        <v>61</v>
      </c>
      <c r="R46" s="43" t="s">
        <v>62</v>
      </c>
      <c r="S46" s="39">
        <v>43235</v>
      </c>
      <c r="T46" s="40" t="s">
        <v>96</v>
      </c>
      <c r="U46" s="40"/>
      <c r="V46" s="41"/>
      <c r="W46" s="42" t="str">
        <f>IF(V46=0," ",IF(U46=0," ",VLOOKUP(V46,'[2]Risk Matrix'!$B$3:$G$8,MATCH(U46,'[2]Risk Matrix'!$B$3:$G$3,0),FALSE)))</f>
        <v xml:space="preserve"> </v>
      </c>
      <c r="X46" s="42"/>
      <c r="Y46" s="31">
        <v>44026</v>
      </c>
      <c r="Z46" s="32" t="s">
        <v>71</v>
      </c>
    </row>
    <row r="47" spans="2:26" s="37" customFormat="1" ht="121.5" hidden="1" customHeight="1" x14ac:dyDescent="0.2">
      <c r="B47" s="38">
        <v>11</v>
      </c>
      <c r="C47" s="38">
        <v>11</v>
      </c>
      <c r="D47" s="39">
        <v>42514</v>
      </c>
      <c r="E47" s="32" t="s">
        <v>91</v>
      </c>
      <c r="F47" s="40" t="s">
        <v>63</v>
      </c>
      <c r="G47" s="40" t="s">
        <v>84</v>
      </c>
      <c r="H47" s="40"/>
      <c r="I47" s="40" t="s">
        <v>33</v>
      </c>
      <c r="J47" s="40"/>
      <c r="K47" s="32" t="s">
        <v>90</v>
      </c>
      <c r="L47" s="40" t="s">
        <v>64</v>
      </c>
      <c r="M47" s="40"/>
      <c r="N47" s="41"/>
      <c r="O47" s="42" t="str">
        <f>IF(N47=0," ",IF(M47=0," ",VLOOKUP(N47,'[2]Risk Matrix'!$B$3:$G$8,MATCH(M47,'[2]Risk Matrix'!$B$3:$G$3,0),FALSE)))</f>
        <v xml:space="preserve"> </v>
      </c>
      <c r="P47" s="42"/>
      <c r="Q47" s="40" t="s">
        <v>67</v>
      </c>
      <c r="R47" s="43" t="s">
        <v>65</v>
      </c>
      <c r="S47" s="39">
        <v>42863</v>
      </c>
      <c r="T47" s="40" t="s">
        <v>97</v>
      </c>
      <c r="U47" s="40"/>
      <c r="V47" s="41"/>
      <c r="W47" s="42" t="str">
        <f>IF(V47=0," ",IF(U47=0," ",VLOOKUP(V47,'[2]Risk Matrix'!$B$3:$G$8,MATCH(U47,'[2]Risk Matrix'!$B$3:$G$3,0),FALSE)))</f>
        <v xml:space="preserve"> </v>
      </c>
      <c r="X47" s="42"/>
      <c r="Y47" s="31">
        <v>44026</v>
      </c>
      <c r="Z47" s="32" t="s">
        <v>71</v>
      </c>
    </row>
    <row r="48" spans="2:26" s="37" customFormat="1" ht="150" hidden="1" customHeight="1" x14ac:dyDescent="0.2">
      <c r="B48" s="38">
        <v>12</v>
      </c>
      <c r="C48" s="38">
        <v>12</v>
      </c>
      <c r="D48" s="39">
        <v>42877</v>
      </c>
      <c r="E48" s="32" t="s">
        <v>91</v>
      </c>
      <c r="F48" s="45" t="s">
        <v>63</v>
      </c>
      <c r="G48" s="40" t="s">
        <v>85</v>
      </c>
      <c r="H48" s="40"/>
      <c r="I48" s="40" t="s">
        <v>33</v>
      </c>
      <c r="J48" s="40"/>
      <c r="K48" s="32" t="s">
        <v>90</v>
      </c>
      <c r="L48" s="40" t="s">
        <v>70</v>
      </c>
      <c r="M48" s="40"/>
      <c r="N48" s="41"/>
      <c r="O48" s="42" t="str">
        <f>IF(N48=0," ",IF(M48=0," ",VLOOKUP(N48,'[2]Risk Matrix'!$B$3:$G$8,MATCH(M48,'[2]Risk Matrix'!$B$3:$G$3,0),FALSE)))</f>
        <v xml:space="preserve"> </v>
      </c>
      <c r="P48" s="42"/>
      <c r="Q48" s="40" t="s">
        <v>73</v>
      </c>
      <c r="R48" s="43" t="s">
        <v>65</v>
      </c>
      <c r="S48" s="39">
        <v>43220</v>
      </c>
      <c r="T48" s="40" t="s">
        <v>98</v>
      </c>
      <c r="U48" s="40"/>
      <c r="V48" s="41"/>
      <c r="W48" s="42" t="str">
        <f>IF(V48=0," ",IF(U48=0," ",VLOOKUP(V48,'[2]Risk Matrix'!$B$3:$G$8,MATCH(U48,'[2]Risk Matrix'!$B$3:$G$3,0),FALSE)))</f>
        <v xml:space="preserve"> </v>
      </c>
      <c r="X48" s="42"/>
      <c r="Y48" s="31">
        <v>44026</v>
      </c>
      <c r="Z48" s="32" t="s">
        <v>71</v>
      </c>
    </row>
    <row r="49" spans="2:26" s="37" customFormat="1" ht="72" x14ac:dyDescent="0.2">
      <c r="B49" s="30" t="s">
        <v>178</v>
      </c>
      <c r="C49" s="30" t="s">
        <v>435</v>
      </c>
      <c r="D49" s="31">
        <v>43306</v>
      </c>
      <c r="E49" s="32" t="s">
        <v>91</v>
      </c>
      <c r="F49" s="33" t="s">
        <v>50</v>
      </c>
      <c r="G49" s="32" t="s">
        <v>89</v>
      </c>
      <c r="H49" s="32"/>
      <c r="I49" s="32" t="s">
        <v>31</v>
      </c>
      <c r="J49" s="32"/>
      <c r="K49" s="32" t="s">
        <v>90</v>
      </c>
      <c r="L49" s="32" t="s">
        <v>108</v>
      </c>
      <c r="M49" s="32"/>
      <c r="N49" s="34"/>
      <c r="O49" s="35" t="str">
        <f>IF(N49=0," ",IF(M49=0," ",VLOOKUP(N49,'[2]Risk Matrix'!$B$3:$G$8,MATCH(M49,'[2]Risk Matrix'!$B$3:$G$3,0),FALSE)))</f>
        <v xml:space="preserve"> </v>
      </c>
      <c r="P49" s="35"/>
      <c r="Q49" s="32" t="s">
        <v>452</v>
      </c>
      <c r="R49" s="36" t="s">
        <v>142</v>
      </c>
      <c r="S49" s="31">
        <v>43555</v>
      </c>
      <c r="T49" s="32" t="s">
        <v>453</v>
      </c>
      <c r="U49" s="32"/>
      <c r="V49" s="34"/>
      <c r="W49" s="35" t="str">
        <f>IF(V49=0," ",IF(U49=0," ",VLOOKUP(V49,'[2]Risk Matrix'!$B$3:$G$8,MATCH(U49,'[2]Risk Matrix'!$B$3:$G$3,0),FALSE)))</f>
        <v xml:space="preserve"> </v>
      </c>
      <c r="X49" s="35"/>
      <c r="Y49" s="31">
        <v>44026</v>
      </c>
      <c r="Z49" s="32" t="s">
        <v>71</v>
      </c>
    </row>
    <row r="50" spans="2:26" s="37" customFormat="1" ht="108" x14ac:dyDescent="0.2">
      <c r="B50" s="30" t="s">
        <v>178</v>
      </c>
      <c r="C50" s="30" t="s">
        <v>436</v>
      </c>
      <c r="D50" s="31">
        <v>43697</v>
      </c>
      <c r="E50" s="32" t="s">
        <v>91</v>
      </c>
      <c r="F50" s="33" t="s">
        <v>207</v>
      </c>
      <c r="G50" s="32" t="s">
        <v>208</v>
      </c>
      <c r="H50" s="32"/>
      <c r="I50" s="32" t="s">
        <v>209</v>
      </c>
      <c r="J50" s="32"/>
      <c r="K50" s="32" t="s">
        <v>90</v>
      </c>
      <c r="L50" s="32" t="s">
        <v>210</v>
      </c>
      <c r="M50" s="32"/>
      <c r="N50" s="34"/>
      <c r="O50" s="35" t="str">
        <f>IF(N50=0," ",IF(M50=0," ",VLOOKUP(N50,'[2]Risk Matrix'!$B$3:$G$8,MATCH(M50,'[2]Risk Matrix'!$B$3:$G$3,0),FALSE)))</f>
        <v xml:space="preserve"> </v>
      </c>
      <c r="P50" s="35"/>
      <c r="Q50" s="32" t="s">
        <v>213</v>
      </c>
      <c r="R50" s="36" t="s">
        <v>214</v>
      </c>
      <c r="S50" s="31">
        <v>43799</v>
      </c>
      <c r="T50" s="32" t="s">
        <v>501</v>
      </c>
      <c r="U50" s="32"/>
      <c r="V50" s="34"/>
      <c r="W50" s="35" t="str">
        <f>IF(V50=0," ",IF(U50=0," ",VLOOKUP(V50,'[2]Risk Matrix'!$B$3:$G$8,MATCH(U50,'[2]Risk Matrix'!$B$3:$G$3,0),FALSE)))</f>
        <v xml:space="preserve"> </v>
      </c>
      <c r="X50" s="35"/>
      <c r="Y50" s="31">
        <v>44026</v>
      </c>
      <c r="Z50" s="32" t="s">
        <v>71</v>
      </c>
    </row>
    <row r="51" spans="2:26" s="37" customFormat="1" ht="72" x14ac:dyDescent="0.2">
      <c r="B51" s="87" t="s">
        <v>449</v>
      </c>
      <c r="C51" s="87" t="s">
        <v>437</v>
      </c>
      <c r="D51" s="31">
        <v>43811</v>
      </c>
      <c r="E51" s="32" t="s">
        <v>288</v>
      </c>
      <c r="F51" s="32" t="s">
        <v>287</v>
      </c>
      <c r="G51" s="32" t="s">
        <v>302</v>
      </c>
      <c r="H51" s="32"/>
      <c r="I51" s="32"/>
      <c r="J51" s="32"/>
      <c r="K51" s="32"/>
      <c r="L51" s="32" t="s">
        <v>291</v>
      </c>
      <c r="M51" s="32"/>
      <c r="N51" s="34"/>
      <c r="O51" s="35" t="str">
        <f>IF(N51=0," ",IF(M51=0," ",VLOOKUP(N51,'[2]Risk Matrix'!$B$3:$G$8,MATCH(M51,'[2]Risk Matrix'!$B$3:$G$3,0),FALSE)))</f>
        <v xml:space="preserve"> </v>
      </c>
      <c r="P51" s="35"/>
      <c r="Q51" s="32" t="s">
        <v>289</v>
      </c>
      <c r="R51" s="36" t="s">
        <v>290</v>
      </c>
      <c r="S51" s="31">
        <v>44774</v>
      </c>
      <c r="T51" s="44" t="s">
        <v>502</v>
      </c>
      <c r="U51" s="32"/>
      <c r="V51" s="34"/>
      <c r="W51" s="35" t="str">
        <f>IF(V51=0," ",IF(U51=0," ",VLOOKUP(V51,'[2]Risk Matrix'!$B$3:$G$8,MATCH(U51,'[2]Risk Matrix'!$B$3:$G$3,0),FALSE)))</f>
        <v xml:space="preserve"> </v>
      </c>
      <c r="X51" s="35"/>
      <c r="Y51" s="31">
        <v>44026</v>
      </c>
      <c r="Z51" s="32" t="s">
        <v>71</v>
      </c>
    </row>
    <row r="52" spans="2:26" s="37" customFormat="1" ht="108" x14ac:dyDescent="0.2">
      <c r="B52" s="30" t="s">
        <v>178</v>
      </c>
      <c r="C52" s="30" t="s">
        <v>438</v>
      </c>
      <c r="D52" s="31">
        <v>42479</v>
      </c>
      <c r="E52" s="32" t="s">
        <v>91</v>
      </c>
      <c r="F52" s="32" t="s">
        <v>44</v>
      </c>
      <c r="G52" s="32" t="s">
        <v>77</v>
      </c>
      <c r="H52" s="32"/>
      <c r="I52" s="32" t="s">
        <v>31</v>
      </c>
      <c r="J52" s="32"/>
      <c r="K52" s="32" t="s">
        <v>90</v>
      </c>
      <c r="L52" s="32" t="s">
        <v>54</v>
      </c>
      <c r="M52" s="32"/>
      <c r="N52" s="34"/>
      <c r="O52" s="35" t="str">
        <f>IF(N52=0," ",IF(M52=0," ",VLOOKUP(N52,'[2]Risk Matrix'!$B$3:$G$8,MATCH(M52,'[2]Risk Matrix'!$B$3:$G$3,0),FALSE)))</f>
        <v xml:space="preserve"> </v>
      </c>
      <c r="P52" s="35"/>
      <c r="Q52" s="32" t="s">
        <v>93</v>
      </c>
      <c r="R52" s="36" t="s">
        <v>60</v>
      </c>
      <c r="S52" s="31">
        <v>44286</v>
      </c>
      <c r="T52" s="44" t="s">
        <v>503</v>
      </c>
      <c r="U52" s="32"/>
      <c r="V52" s="34"/>
      <c r="W52" s="35" t="str">
        <f>IF(V52=0," ",IF(U52=0," ",VLOOKUP(V52,'[2]Risk Matrix'!$B$3:$G$8,MATCH(U52,'[2]Risk Matrix'!$B$3:$G$3,0),FALSE)))</f>
        <v xml:space="preserve"> </v>
      </c>
      <c r="X52" s="35"/>
      <c r="Y52" s="31">
        <v>44026</v>
      </c>
      <c r="Z52" s="32" t="s">
        <v>71</v>
      </c>
    </row>
    <row r="53" spans="2:26" s="37" customFormat="1" ht="72" x14ac:dyDescent="0.2">
      <c r="B53" s="30" t="s">
        <v>178</v>
      </c>
      <c r="C53" s="30" t="s">
        <v>431</v>
      </c>
      <c r="D53" s="31">
        <v>43235</v>
      </c>
      <c r="E53" s="32" t="s">
        <v>91</v>
      </c>
      <c r="F53" s="33" t="s">
        <v>51</v>
      </c>
      <c r="G53" s="44" t="s">
        <v>86</v>
      </c>
      <c r="H53" s="44"/>
      <c r="I53" s="32" t="s">
        <v>33</v>
      </c>
      <c r="J53" s="32"/>
      <c r="K53" s="32" t="s">
        <v>90</v>
      </c>
      <c r="L53" s="32" t="s">
        <v>99</v>
      </c>
      <c r="M53" s="32"/>
      <c r="N53" s="34"/>
      <c r="O53" s="35" t="str">
        <f>IF(N53=0," ",IF(M53=0," ",VLOOKUP(N53,'[2]Risk Matrix'!$B$3:$G$8,MATCH(M53,'[2]Risk Matrix'!$B$3:$G$3,0),FALSE)))</f>
        <v xml:space="preserve"> </v>
      </c>
      <c r="P53" s="35"/>
      <c r="Q53" s="32" t="s">
        <v>100</v>
      </c>
      <c r="R53" s="32" t="s">
        <v>62</v>
      </c>
      <c r="S53" s="31">
        <v>44286</v>
      </c>
      <c r="T53" s="32" t="s">
        <v>504</v>
      </c>
      <c r="U53" s="32"/>
      <c r="V53" s="34"/>
      <c r="W53" s="35" t="str">
        <f>IF(V53=0," ",IF(U53=0," ",VLOOKUP(V53,'[2]Risk Matrix'!$B$3:$G$8,MATCH(U53,'[2]Risk Matrix'!$B$3:$G$3,0),FALSE)))</f>
        <v xml:space="preserve"> </v>
      </c>
      <c r="X53" s="35"/>
      <c r="Y53" s="31">
        <v>44026</v>
      </c>
      <c r="Z53" s="32" t="s">
        <v>71</v>
      </c>
    </row>
    <row r="54" spans="2:26" s="199" customFormat="1" ht="96" x14ac:dyDescent="0.2">
      <c r="B54" s="87" t="s">
        <v>178</v>
      </c>
      <c r="C54" s="87" t="s">
        <v>421</v>
      </c>
      <c r="D54" s="196">
        <v>43697</v>
      </c>
      <c r="E54" s="44" t="s">
        <v>91</v>
      </c>
      <c r="F54" s="55" t="s">
        <v>149</v>
      </c>
      <c r="G54" s="44" t="s">
        <v>613</v>
      </c>
      <c r="H54" s="44" t="s">
        <v>612</v>
      </c>
      <c r="I54" s="44" t="s">
        <v>241</v>
      </c>
      <c r="J54" s="44" t="s">
        <v>290</v>
      </c>
      <c r="K54" s="44" t="s">
        <v>505</v>
      </c>
      <c r="L54" s="44" t="s">
        <v>212</v>
      </c>
      <c r="M54" s="44"/>
      <c r="N54" s="195"/>
      <c r="O54" s="197" t="str">
        <f>IF(N54=0," ",IF(M54=0," ",VLOOKUP(N54,'[2]Risk Matrix'!$B$3:$G$8,MATCH(M54,'[2]Risk Matrix'!$B$3:$G$3,0),FALSE)))</f>
        <v xml:space="preserve"> </v>
      </c>
      <c r="P54" s="197"/>
      <c r="Q54" s="44" t="s">
        <v>455</v>
      </c>
      <c r="R54" s="198" t="s">
        <v>214</v>
      </c>
      <c r="S54" s="196">
        <v>43799</v>
      </c>
      <c r="T54" s="44" t="s">
        <v>633</v>
      </c>
      <c r="U54" s="44"/>
      <c r="V54" s="195"/>
      <c r="W54" s="197" t="str">
        <f>IF(V54=0," ",IF(U54=0," ",VLOOKUP(V54,'[2]Risk Matrix'!$B$3:$G$8,MATCH(U54,'[2]Risk Matrix'!$B$3:$G$3,0),FALSE)))</f>
        <v xml:space="preserve"> </v>
      </c>
      <c r="X54" s="197"/>
      <c r="Y54" s="196">
        <v>44026</v>
      </c>
      <c r="Z54" s="44" t="s">
        <v>59</v>
      </c>
    </row>
  </sheetData>
  <mergeCells count="4">
    <mergeCell ref="L5:O5"/>
    <mergeCell ref="Q5:W5"/>
    <mergeCell ref="Y5:Z5"/>
    <mergeCell ref="C5:K5"/>
  </mergeCells>
  <phoneticPr fontId="16" type="noConversion"/>
  <conditionalFormatting sqref="W11:X13 O11:P13">
    <cfRule type="cellIs" dxfId="668" priority="535" operator="equal">
      <formula>"Low"</formula>
    </cfRule>
    <cfRule type="cellIs" dxfId="667" priority="536" operator="equal">
      <formula>"Medium"</formula>
    </cfRule>
    <cfRule type="cellIs" dxfId="666" priority="537" operator="equal">
      <formula>"High"</formula>
    </cfRule>
  </conditionalFormatting>
  <conditionalFormatting sqref="P11:P13">
    <cfRule type="cellIs" dxfId="665" priority="529" operator="equal">
      <formula>"Low"</formula>
    </cfRule>
    <cfRule type="cellIs" dxfId="664" priority="530" operator="equal">
      <formula>"Medium"</formula>
    </cfRule>
    <cfRule type="cellIs" dxfId="663" priority="531" operator="equal">
      <formula>"High"</formula>
    </cfRule>
  </conditionalFormatting>
  <conditionalFormatting sqref="P11:P13">
    <cfRule type="cellIs" dxfId="662" priority="532" operator="equal">
      <formula>"Low"</formula>
    </cfRule>
    <cfRule type="cellIs" dxfId="661" priority="533" operator="equal">
      <formula>"Medium"</formula>
    </cfRule>
    <cfRule type="cellIs" dxfId="660" priority="534" operator="equal">
      <formula>"High"</formula>
    </cfRule>
  </conditionalFormatting>
  <conditionalFormatting sqref="X11:X13">
    <cfRule type="cellIs" dxfId="659" priority="523" operator="equal">
      <formula>"Low"</formula>
    </cfRule>
    <cfRule type="cellIs" dxfId="658" priority="524" operator="equal">
      <formula>"Medium"</formula>
    </cfRule>
    <cfRule type="cellIs" dxfId="657" priority="525" operator="equal">
      <formula>"High"</formula>
    </cfRule>
  </conditionalFormatting>
  <conditionalFormatting sqref="X11:X13">
    <cfRule type="cellIs" dxfId="656" priority="526" operator="equal">
      <formula>"Low"</formula>
    </cfRule>
    <cfRule type="cellIs" dxfId="655" priority="527" operator="equal">
      <formula>"Medium"</formula>
    </cfRule>
    <cfRule type="cellIs" dxfId="654" priority="528" operator="equal">
      <formula>"High"</formula>
    </cfRule>
  </conditionalFormatting>
  <conditionalFormatting sqref="W14">
    <cfRule type="cellIs" dxfId="653" priority="496" operator="equal">
      <formula>"Low"</formula>
    </cfRule>
    <cfRule type="cellIs" dxfId="652" priority="497" operator="equal">
      <formula>"Medium"</formula>
    </cfRule>
    <cfRule type="cellIs" dxfId="651" priority="498" operator="equal">
      <formula>"High"</formula>
    </cfRule>
  </conditionalFormatting>
  <conditionalFormatting sqref="O14:P14">
    <cfRule type="cellIs" dxfId="650" priority="517" operator="equal">
      <formula>"Low"</formula>
    </cfRule>
    <cfRule type="cellIs" dxfId="649" priority="518" operator="equal">
      <formula>"Medium"</formula>
    </cfRule>
    <cfRule type="cellIs" dxfId="648" priority="519" operator="equal">
      <formula>"High"</formula>
    </cfRule>
  </conditionalFormatting>
  <conditionalFormatting sqref="P14">
    <cfRule type="cellIs" dxfId="647" priority="520" operator="equal">
      <formula>"Low"</formula>
    </cfRule>
    <cfRule type="cellIs" dxfId="646" priority="521" operator="equal">
      <formula>"Medium"</formula>
    </cfRule>
    <cfRule type="cellIs" dxfId="645" priority="522" operator="equal">
      <formula>"High"</formula>
    </cfRule>
  </conditionalFormatting>
  <conditionalFormatting sqref="X14">
    <cfRule type="cellIs" dxfId="644" priority="511" operator="equal">
      <formula>"Low"</formula>
    </cfRule>
    <cfRule type="cellIs" dxfId="643" priority="512" operator="equal">
      <formula>"Medium"</formula>
    </cfRule>
    <cfRule type="cellIs" dxfId="642" priority="513" operator="equal">
      <formula>"High"</formula>
    </cfRule>
  </conditionalFormatting>
  <conditionalFormatting sqref="X14">
    <cfRule type="cellIs" dxfId="641" priority="514" operator="equal">
      <formula>"Low"</formula>
    </cfRule>
    <cfRule type="cellIs" dxfId="640" priority="515" operator="equal">
      <formula>"Medium"</formula>
    </cfRule>
    <cfRule type="cellIs" dxfId="639" priority="516" operator="equal">
      <formula>"High"</formula>
    </cfRule>
  </conditionalFormatting>
  <conditionalFormatting sqref="P14">
    <cfRule type="cellIs" dxfId="638" priority="505" operator="equal">
      <formula>"Low"</formula>
    </cfRule>
    <cfRule type="cellIs" dxfId="637" priority="506" operator="equal">
      <formula>"Medium"</formula>
    </cfRule>
    <cfRule type="cellIs" dxfId="636" priority="507" operator="equal">
      <formula>"High"</formula>
    </cfRule>
  </conditionalFormatting>
  <conditionalFormatting sqref="P14">
    <cfRule type="cellIs" dxfId="635" priority="508" operator="equal">
      <formula>"Low"</formula>
    </cfRule>
    <cfRule type="cellIs" dxfId="634" priority="509" operator="equal">
      <formula>"Medium"</formula>
    </cfRule>
    <cfRule type="cellIs" dxfId="633" priority="510" operator="equal">
      <formula>"High"</formula>
    </cfRule>
  </conditionalFormatting>
  <conditionalFormatting sqref="X14">
    <cfRule type="cellIs" dxfId="632" priority="499" operator="equal">
      <formula>"Low"</formula>
    </cfRule>
    <cfRule type="cellIs" dxfId="631" priority="500" operator="equal">
      <formula>"Medium"</formula>
    </cfRule>
    <cfRule type="cellIs" dxfId="630" priority="501" operator="equal">
      <formula>"High"</formula>
    </cfRule>
  </conditionalFormatting>
  <conditionalFormatting sqref="X14">
    <cfRule type="cellIs" dxfId="629" priority="502" operator="equal">
      <formula>"Low"</formula>
    </cfRule>
    <cfRule type="cellIs" dxfId="628" priority="503" operator="equal">
      <formula>"Medium"</formula>
    </cfRule>
    <cfRule type="cellIs" dxfId="627" priority="504" operator="equal">
      <formula>"High"</formula>
    </cfRule>
  </conditionalFormatting>
  <conditionalFormatting sqref="W10 O10">
    <cfRule type="cellIs" dxfId="626" priority="493" operator="equal">
      <formula>"Low"</formula>
    </cfRule>
    <cfRule type="cellIs" dxfId="625" priority="494" operator="equal">
      <formula>"Medium"</formula>
    </cfRule>
    <cfRule type="cellIs" dxfId="624" priority="495" operator="equal">
      <formula>"High"</formula>
    </cfRule>
  </conditionalFormatting>
  <conditionalFormatting sqref="P10">
    <cfRule type="cellIs" dxfId="623" priority="487" operator="equal">
      <formula>"Low"</formula>
    </cfRule>
    <cfRule type="cellIs" dxfId="622" priority="488" operator="equal">
      <formula>"Medium"</formula>
    </cfRule>
    <cfRule type="cellIs" dxfId="621" priority="489" operator="equal">
      <formula>"High"</formula>
    </cfRule>
  </conditionalFormatting>
  <conditionalFormatting sqref="P10">
    <cfRule type="cellIs" dxfId="620" priority="490" operator="equal">
      <formula>"Low"</formula>
    </cfRule>
    <cfRule type="cellIs" dxfId="619" priority="491" operator="equal">
      <formula>"Medium"</formula>
    </cfRule>
    <cfRule type="cellIs" dxfId="618" priority="492" operator="equal">
      <formula>"High"</formula>
    </cfRule>
  </conditionalFormatting>
  <conditionalFormatting sqref="X10">
    <cfRule type="cellIs" dxfId="617" priority="481" operator="equal">
      <formula>"Low"</formula>
    </cfRule>
    <cfRule type="cellIs" dxfId="616" priority="482" operator="equal">
      <formula>"Medium"</formula>
    </cfRule>
    <cfRule type="cellIs" dxfId="615" priority="483" operator="equal">
      <formula>"High"</formula>
    </cfRule>
  </conditionalFormatting>
  <conditionalFormatting sqref="X10">
    <cfRule type="cellIs" dxfId="614" priority="484" operator="equal">
      <formula>"Low"</formula>
    </cfRule>
    <cfRule type="cellIs" dxfId="613" priority="485" operator="equal">
      <formula>"Medium"</formula>
    </cfRule>
    <cfRule type="cellIs" dxfId="612" priority="486" operator="equal">
      <formula>"High"</formula>
    </cfRule>
  </conditionalFormatting>
  <conditionalFormatting sqref="W9 O9:P9">
    <cfRule type="cellIs" dxfId="611" priority="475" operator="equal">
      <formula>"Low"</formula>
    </cfRule>
    <cfRule type="cellIs" dxfId="610" priority="476" operator="equal">
      <formula>"Medium"</formula>
    </cfRule>
    <cfRule type="cellIs" dxfId="609" priority="477" operator="equal">
      <formula>"High"</formula>
    </cfRule>
  </conditionalFormatting>
  <conditionalFormatting sqref="P9">
    <cfRule type="cellIs" dxfId="608" priority="478" operator="equal">
      <formula>"Low"</formula>
    </cfRule>
    <cfRule type="cellIs" dxfId="607" priority="479" operator="equal">
      <formula>"Medium"</formula>
    </cfRule>
    <cfRule type="cellIs" dxfId="606" priority="480" operator="equal">
      <formula>"High"</formula>
    </cfRule>
  </conditionalFormatting>
  <conditionalFormatting sqref="X9">
    <cfRule type="cellIs" dxfId="605" priority="469" operator="equal">
      <formula>"Low"</formula>
    </cfRule>
    <cfRule type="cellIs" dxfId="604" priority="470" operator="equal">
      <formula>"Medium"</formula>
    </cfRule>
    <cfRule type="cellIs" dxfId="603" priority="471" operator="equal">
      <formula>"High"</formula>
    </cfRule>
  </conditionalFormatting>
  <conditionalFormatting sqref="X9">
    <cfRule type="cellIs" dxfId="602" priority="472" operator="equal">
      <formula>"Low"</formula>
    </cfRule>
    <cfRule type="cellIs" dxfId="601" priority="473" operator="equal">
      <formula>"Medium"</formula>
    </cfRule>
    <cfRule type="cellIs" dxfId="600" priority="474" operator="equal">
      <formula>"High"</formula>
    </cfRule>
  </conditionalFormatting>
  <conditionalFormatting sqref="O16:P16 W16:W17 O17 X16">
    <cfRule type="cellIs" dxfId="599" priority="457" operator="equal">
      <formula>"Low"</formula>
    </cfRule>
    <cfRule type="cellIs" dxfId="598" priority="458" operator="equal">
      <formula>"Medium"</formula>
    </cfRule>
    <cfRule type="cellIs" dxfId="597" priority="459" operator="equal">
      <formula>"High"</formula>
    </cfRule>
  </conditionalFormatting>
  <conditionalFormatting sqref="O16:P16">
    <cfRule type="cellIs" dxfId="596" priority="460" operator="equal">
      <formula>"Low"</formula>
    </cfRule>
    <cfRule type="cellIs" dxfId="595" priority="461" operator="equal">
      <formula>"Medium"</formula>
    </cfRule>
    <cfRule type="cellIs" dxfId="594" priority="462" operator="equal">
      <formula>"High"</formula>
    </cfRule>
  </conditionalFormatting>
  <conditionalFormatting sqref="O16:P16">
    <cfRule type="cellIs" dxfId="593" priority="454" operator="equal">
      <formula>"Low"</formula>
    </cfRule>
  </conditionalFormatting>
  <conditionalFormatting sqref="O16:P16 O17 W16:W17">
    <cfRule type="cellIs" dxfId="592" priority="455" operator="equal">
      <formula>"Medium"</formula>
    </cfRule>
    <cfRule type="cellIs" dxfId="591" priority="456" operator="equal">
      <formula>"High"</formula>
    </cfRule>
    <cfRule type="cellIs" dxfId="590" priority="463" operator="equal">
      <formula>"Low"</formula>
    </cfRule>
  </conditionalFormatting>
  <conditionalFormatting sqref="X16">
    <cfRule type="cellIs" dxfId="589" priority="451" operator="equal">
      <formula>"Low"</formula>
    </cfRule>
  </conditionalFormatting>
  <conditionalFormatting sqref="X16">
    <cfRule type="cellIs" dxfId="588" priority="452" operator="equal">
      <formula>"Medium"</formula>
    </cfRule>
    <cfRule type="cellIs" dxfId="587" priority="453" operator="equal">
      <formula>"High"</formula>
    </cfRule>
    <cfRule type="cellIs" dxfId="586" priority="464" operator="equal">
      <formula>"Low"</formula>
    </cfRule>
  </conditionalFormatting>
  <conditionalFormatting sqref="P17">
    <cfRule type="cellIs" dxfId="585" priority="446" operator="equal">
      <formula>"Low"</formula>
    </cfRule>
  </conditionalFormatting>
  <conditionalFormatting sqref="P17">
    <cfRule type="cellIs" dxfId="584" priority="447" operator="equal">
      <formula>"Medium"</formula>
    </cfRule>
    <cfRule type="cellIs" dxfId="583" priority="448" operator="equal">
      <formula>"High"</formula>
    </cfRule>
    <cfRule type="cellIs" dxfId="582" priority="449" operator="equal">
      <formula>"Low"</formula>
    </cfRule>
  </conditionalFormatting>
  <conditionalFormatting sqref="X17">
    <cfRule type="cellIs" dxfId="581" priority="443" operator="equal">
      <formula>"Low"</formula>
    </cfRule>
  </conditionalFormatting>
  <conditionalFormatting sqref="X17">
    <cfRule type="cellIs" dxfId="580" priority="444" operator="equal">
      <formula>"Medium"</formula>
    </cfRule>
    <cfRule type="cellIs" dxfId="579" priority="445" operator="equal">
      <formula>"High"</formula>
    </cfRule>
    <cfRule type="cellIs" dxfId="578" priority="450" operator="equal">
      <formula>"Low"</formula>
    </cfRule>
  </conditionalFormatting>
  <conditionalFormatting sqref="P19">
    <cfRule type="cellIs" dxfId="577" priority="431" operator="equal">
      <formula>"Low"</formula>
    </cfRule>
    <cfRule type="cellIs" dxfId="576" priority="432" operator="equal">
      <formula>"Medium"</formula>
    </cfRule>
    <cfRule type="cellIs" dxfId="575" priority="433" operator="equal">
      <formula>"High"</formula>
    </cfRule>
  </conditionalFormatting>
  <conditionalFormatting sqref="P19">
    <cfRule type="cellIs" dxfId="574" priority="434" operator="equal">
      <formula>"Low"</formula>
    </cfRule>
    <cfRule type="cellIs" dxfId="573" priority="435" operator="equal">
      <formula>"Medium"</formula>
    </cfRule>
    <cfRule type="cellIs" dxfId="572" priority="436" operator="equal">
      <formula>"High"</formula>
    </cfRule>
  </conditionalFormatting>
  <conditionalFormatting sqref="P20 P18 O18:O20 W18:W20">
    <cfRule type="cellIs" dxfId="571" priority="437" operator="equal">
      <formula>"Low"</formula>
    </cfRule>
    <cfRule type="cellIs" dxfId="570" priority="438" operator="equal">
      <formula>"Medium"</formula>
    </cfRule>
    <cfRule type="cellIs" dxfId="569" priority="439" operator="equal">
      <formula>"High"</formula>
    </cfRule>
  </conditionalFormatting>
  <conditionalFormatting sqref="P20 P18">
    <cfRule type="cellIs" dxfId="568" priority="440" operator="equal">
      <formula>"Low"</formula>
    </cfRule>
    <cfRule type="cellIs" dxfId="567" priority="441" operator="equal">
      <formula>"Medium"</formula>
    </cfRule>
    <cfRule type="cellIs" dxfId="566" priority="442" operator="equal">
      <formula>"High"</formula>
    </cfRule>
  </conditionalFormatting>
  <conditionalFormatting sqref="X20 X18">
    <cfRule type="cellIs" dxfId="565" priority="425" operator="equal">
      <formula>"Low"</formula>
    </cfRule>
    <cfRule type="cellIs" dxfId="564" priority="426" operator="equal">
      <formula>"Medium"</formula>
    </cfRule>
    <cfRule type="cellIs" dxfId="563" priority="427" operator="equal">
      <formula>"High"</formula>
    </cfRule>
  </conditionalFormatting>
  <conditionalFormatting sqref="X20 X18">
    <cfRule type="cellIs" dxfId="562" priority="428" operator="equal">
      <formula>"Low"</formula>
    </cfRule>
    <cfRule type="cellIs" dxfId="561" priority="429" operator="equal">
      <formula>"Medium"</formula>
    </cfRule>
    <cfRule type="cellIs" dxfId="560" priority="430" operator="equal">
      <formula>"High"</formula>
    </cfRule>
  </conditionalFormatting>
  <conditionalFormatting sqref="X19">
    <cfRule type="cellIs" dxfId="559" priority="419" operator="equal">
      <formula>"Low"</formula>
    </cfRule>
    <cfRule type="cellIs" dxfId="558" priority="420" operator="equal">
      <formula>"Medium"</formula>
    </cfRule>
    <cfRule type="cellIs" dxfId="557" priority="421" operator="equal">
      <formula>"High"</formula>
    </cfRule>
  </conditionalFormatting>
  <conditionalFormatting sqref="X19">
    <cfRule type="cellIs" dxfId="556" priority="422" operator="equal">
      <formula>"Low"</formula>
    </cfRule>
    <cfRule type="cellIs" dxfId="555" priority="423" operator="equal">
      <formula>"Medium"</formula>
    </cfRule>
    <cfRule type="cellIs" dxfId="554" priority="424" operator="equal">
      <formula>"High"</formula>
    </cfRule>
  </conditionalFormatting>
  <conditionalFormatting sqref="O22:P22 W22:X22 W28:X28 O28:P28">
    <cfRule type="cellIs" dxfId="553" priority="413" operator="equal">
      <formula>"Low"</formula>
    </cfRule>
    <cfRule type="cellIs" dxfId="552" priority="414" operator="equal">
      <formula>"Medium"</formula>
    </cfRule>
    <cfRule type="cellIs" dxfId="551" priority="415" operator="equal">
      <formula>"High"</formula>
    </cfRule>
  </conditionalFormatting>
  <conditionalFormatting sqref="O22:P22 O28:P28">
    <cfRule type="cellIs" dxfId="550" priority="416" operator="equal">
      <formula>"Low"</formula>
    </cfRule>
    <cfRule type="cellIs" dxfId="549" priority="417" operator="equal">
      <formula>"Medium"</formula>
    </cfRule>
    <cfRule type="cellIs" dxfId="548" priority="418" operator="equal">
      <formula>"High"</formula>
    </cfRule>
  </conditionalFormatting>
  <conditionalFormatting sqref="O28:P28">
    <cfRule type="cellIs" dxfId="547" priority="407" operator="equal">
      <formula>"Low"</formula>
    </cfRule>
    <cfRule type="cellIs" dxfId="546" priority="408" operator="equal">
      <formula>"Medium"</formula>
    </cfRule>
    <cfRule type="cellIs" dxfId="545" priority="409" operator="equal">
      <formula>"High"</formula>
    </cfRule>
  </conditionalFormatting>
  <conditionalFormatting sqref="O28:P28">
    <cfRule type="cellIs" dxfId="544" priority="410" operator="equal">
      <formula>"Low"</formula>
    </cfRule>
    <cfRule type="cellIs" dxfId="543" priority="411" operator="equal">
      <formula>"Medium"</formula>
    </cfRule>
    <cfRule type="cellIs" dxfId="542" priority="412" operator="equal">
      <formula>"High"</formula>
    </cfRule>
  </conditionalFormatting>
  <conditionalFormatting sqref="W28">
    <cfRule type="cellIs" dxfId="541" priority="401" operator="equal">
      <formula>"Low"</formula>
    </cfRule>
    <cfRule type="cellIs" dxfId="540" priority="402" operator="equal">
      <formula>"Medium"</formula>
    </cfRule>
    <cfRule type="cellIs" dxfId="539" priority="403" operator="equal">
      <formula>"High"</formula>
    </cfRule>
  </conditionalFormatting>
  <conditionalFormatting sqref="W28">
    <cfRule type="cellIs" dxfId="538" priority="404" operator="equal">
      <formula>"Low"</formula>
    </cfRule>
    <cfRule type="cellIs" dxfId="537" priority="405" operator="equal">
      <formula>"Medium"</formula>
    </cfRule>
    <cfRule type="cellIs" dxfId="536" priority="406" operator="equal">
      <formula>"High"</formula>
    </cfRule>
  </conditionalFormatting>
  <conditionalFormatting sqref="X28">
    <cfRule type="cellIs" dxfId="535" priority="395" operator="equal">
      <formula>"Low"</formula>
    </cfRule>
    <cfRule type="cellIs" dxfId="534" priority="396" operator="equal">
      <formula>"Medium"</formula>
    </cfRule>
    <cfRule type="cellIs" dxfId="533" priority="397" operator="equal">
      <formula>"High"</formula>
    </cfRule>
  </conditionalFormatting>
  <conditionalFormatting sqref="X28">
    <cfRule type="cellIs" dxfId="532" priority="398" operator="equal">
      <formula>"Low"</formula>
    </cfRule>
    <cfRule type="cellIs" dxfId="531" priority="399" operator="equal">
      <formula>"Medium"</formula>
    </cfRule>
    <cfRule type="cellIs" dxfId="530" priority="400" operator="equal">
      <formula>"High"</formula>
    </cfRule>
  </conditionalFormatting>
  <conditionalFormatting sqref="O29:P29">
    <cfRule type="cellIs" dxfId="529" priority="389" operator="equal">
      <formula>"Low"</formula>
    </cfRule>
    <cfRule type="cellIs" dxfId="528" priority="390" operator="equal">
      <formula>"Medium"</formula>
    </cfRule>
    <cfRule type="cellIs" dxfId="527" priority="391" operator="equal">
      <formula>"High"</formula>
    </cfRule>
  </conditionalFormatting>
  <conditionalFormatting sqref="O29:P29">
    <cfRule type="cellIs" dxfId="526" priority="392" operator="equal">
      <formula>"Low"</formula>
    </cfRule>
    <cfRule type="cellIs" dxfId="525" priority="393" operator="equal">
      <formula>"Medium"</formula>
    </cfRule>
    <cfRule type="cellIs" dxfId="524" priority="394" operator="equal">
      <formula>"High"</formula>
    </cfRule>
  </conditionalFormatting>
  <conditionalFormatting sqref="W29">
    <cfRule type="cellIs" dxfId="523" priority="383" operator="equal">
      <formula>"Low"</formula>
    </cfRule>
    <cfRule type="cellIs" dxfId="522" priority="384" operator="equal">
      <formula>"Medium"</formula>
    </cfRule>
    <cfRule type="cellIs" dxfId="521" priority="385" operator="equal">
      <formula>"High"</formula>
    </cfRule>
  </conditionalFormatting>
  <conditionalFormatting sqref="W29">
    <cfRule type="cellIs" dxfId="520" priority="386" operator="equal">
      <formula>"Low"</formula>
    </cfRule>
    <cfRule type="cellIs" dxfId="519" priority="387" operator="equal">
      <formula>"Medium"</formula>
    </cfRule>
    <cfRule type="cellIs" dxfId="518" priority="388" operator="equal">
      <formula>"High"</formula>
    </cfRule>
  </conditionalFormatting>
  <conditionalFormatting sqref="X29">
    <cfRule type="cellIs" dxfId="517" priority="377" operator="equal">
      <formula>"Low"</formula>
    </cfRule>
    <cfRule type="cellIs" dxfId="516" priority="378" operator="equal">
      <formula>"Medium"</formula>
    </cfRule>
    <cfRule type="cellIs" dxfId="515" priority="379" operator="equal">
      <formula>"High"</formula>
    </cfRule>
  </conditionalFormatting>
  <conditionalFormatting sqref="X29">
    <cfRule type="cellIs" dxfId="514" priority="380" operator="equal">
      <formula>"Low"</formula>
    </cfRule>
    <cfRule type="cellIs" dxfId="513" priority="381" operator="equal">
      <formula>"Medium"</formula>
    </cfRule>
    <cfRule type="cellIs" dxfId="512" priority="382" operator="equal">
      <formula>"High"</formula>
    </cfRule>
  </conditionalFormatting>
  <conditionalFormatting sqref="P31 O31:O32 W31:W32 X31 W30:X30 O30:P30">
    <cfRule type="cellIs" dxfId="511" priority="371" operator="equal">
      <formula>"Low"</formula>
    </cfRule>
    <cfRule type="cellIs" dxfId="510" priority="372" operator="equal">
      <formula>"Medium"</formula>
    </cfRule>
    <cfRule type="cellIs" dxfId="509" priority="373" operator="equal">
      <formula>"High"</formula>
    </cfRule>
  </conditionalFormatting>
  <conditionalFormatting sqref="P31 O31:O32">
    <cfRule type="cellIs" dxfId="508" priority="374" operator="equal">
      <formula>"Low"</formula>
    </cfRule>
    <cfRule type="cellIs" dxfId="507" priority="375" operator="equal">
      <formula>"Medium"</formula>
    </cfRule>
    <cfRule type="cellIs" dxfId="506" priority="376" operator="equal">
      <formula>"High"</formula>
    </cfRule>
  </conditionalFormatting>
  <conditionalFormatting sqref="P32">
    <cfRule type="cellIs" dxfId="505" priority="365" operator="equal">
      <formula>"Low"</formula>
    </cfRule>
    <cfRule type="cellIs" dxfId="504" priority="366" operator="equal">
      <formula>"Medium"</formula>
    </cfRule>
    <cfRule type="cellIs" dxfId="503" priority="367" operator="equal">
      <formula>"High"</formula>
    </cfRule>
  </conditionalFormatting>
  <conditionalFormatting sqref="P32">
    <cfRule type="cellIs" dxfId="502" priority="368" operator="equal">
      <formula>"Low"</formula>
    </cfRule>
    <cfRule type="cellIs" dxfId="501" priority="369" operator="equal">
      <formula>"Medium"</formula>
    </cfRule>
    <cfRule type="cellIs" dxfId="500" priority="370" operator="equal">
      <formula>"High"</formula>
    </cfRule>
  </conditionalFormatting>
  <conditionalFormatting sqref="X32">
    <cfRule type="cellIs" dxfId="499" priority="359" operator="equal">
      <formula>"Low"</formula>
    </cfRule>
    <cfRule type="cellIs" dxfId="498" priority="360" operator="equal">
      <formula>"Medium"</formula>
    </cfRule>
    <cfRule type="cellIs" dxfId="497" priority="361" operator="equal">
      <formula>"High"</formula>
    </cfRule>
  </conditionalFormatting>
  <conditionalFormatting sqref="X32">
    <cfRule type="cellIs" dxfId="496" priority="362" operator="equal">
      <formula>"Low"</formula>
    </cfRule>
    <cfRule type="cellIs" dxfId="495" priority="363" operator="equal">
      <formula>"Medium"</formula>
    </cfRule>
    <cfRule type="cellIs" dxfId="494" priority="364" operator="equal">
      <formula>"High"</formula>
    </cfRule>
  </conditionalFormatting>
  <conditionalFormatting sqref="O33:P33">
    <cfRule type="cellIs" dxfId="493" priority="353" operator="equal">
      <formula>"Low"</formula>
    </cfRule>
    <cfRule type="cellIs" dxfId="492" priority="354" operator="equal">
      <formula>"Medium"</formula>
    </cfRule>
    <cfRule type="cellIs" dxfId="491" priority="355" operator="equal">
      <formula>"High"</formula>
    </cfRule>
  </conditionalFormatting>
  <conditionalFormatting sqref="O33:P33">
    <cfRule type="cellIs" dxfId="490" priority="356" operator="equal">
      <formula>"Low"</formula>
    </cfRule>
    <cfRule type="cellIs" dxfId="489" priority="357" operator="equal">
      <formula>"Medium"</formula>
    </cfRule>
    <cfRule type="cellIs" dxfId="488" priority="358" operator="equal">
      <formula>"High"</formula>
    </cfRule>
  </conditionalFormatting>
  <conditionalFormatting sqref="X33">
    <cfRule type="cellIs" dxfId="487" priority="347" operator="equal">
      <formula>"Low"</formula>
    </cfRule>
    <cfRule type="cellIs" dxfId="486" priority="348" operator="equal">
      <formula>"Medium"</formula>
    </cfRule>
    <cfRule type="cellIs" dxfId="485" priority="349" operator="equal">
      <formula>"High"</formula>
    </cfRule>
  </conditionalFormatting>
  <conditionalFormatting sqref="X33">
    <cfRule type="cellIs" dxfId="484" priority="350" operator="equal">
      <formula>"Low"</formula>
    </cfRule>
    <cfRule type="cellIs" dxfId="483" priority="351" operator="equal">
      <formula>"Medium"</formula>
    </cfRule>
    <cfRule type="cellIs" dxfId="482" priority="352" operator="equal">
      <formula>"High"</formula>
    </cfRule>
  </conditionalFormatting>
  <conditionalFormatting sqref="W33">
    <cfRule type="cellIs" dxfId="481" priority="341" operator="equal">
      <formula>"Low"</formula>
    </cfRule>
    <cfRule type="cellIs" dxfId="480" priority="342" operator="equal">
      <formula>"Medium"</formula>
    </cfRule>
    <cfRule type="cellIs" dxfId="479" priority="343" operator="equal">
      <formula>"High"</formula>
    </cfRule>
  </conditionalFormatting>
  <conditionalFormatting sqref="W33">
    <cfRule type="cellIs" dxfId="478" priority="344" operator="equal">
      <formula>"Low"</formula>
    </cfRule>
    <cfRule type="cellIs" dxfId="477" priority="345" operator="equal">
      <formula>"Medium"</formula>
    </cfRule>
    <cfRule type="cellIs" dxfId="476" priority="346" operator="equal">
      <formula>"High"</formula>
    </cfRule>
  </conditionalFormatting>
  <conditionalFormatting sqref="X36">
    <cfRule type="cellIs" dxfId="475" priority="306" operator="equal">
      <formula>"Low"</formula>
    </cfRule>
  </conditionalFormatting>
  <conditionalFormatting sqref="P37 O35:O37 W35:W37">
    <cfRule type="cellIs" dxfId="474" priority="334" operator="equal">
      <formula>"Low"</formula>
    </cfRule>
    <cfRule type="cellIs" dxfId="473" priority="335" operator="equal">
      <formula>"Medium"</formula>
    </cfRule>
    <cfRule type="cellIs" dxfId="472" priority="336" operator="equal">
      <formula>"High"</formula>
    </cfRule>
  </conditionalFormatting>
  <conditionalFormatting sqref="P37 O35:O37">
    <cfRule type="cellIs" dxfId="471" priority="337" operator="equal">
      <formula>"Low"</formula>
    </cfRule>
    <cfRule type="cellIs" dxfId="470" priority="338" operator="equal">
      <formula>"Medium"</formula>
    </cfRule>
    <cfRule type="cellIs" dxfId="469" priority="339" operator="equal">
      <formula>"High"</formula>
    </cfRule>
  </conditionalFormatting>
  <conditionalFormatting sqref="P35:P36">
    <cfRule type="cellIs" dxfId="468" priority="328" operator="equal">
      <formula>"Low"</formula>
    </cfRule>
    <cfRule type="cellIs" dxfId="467" priority="329" operator="equal">
      <formula>"Medium"</formula>
    </cfRule>
    <cfRule type="cellIs" dxfId="466" priority="330" operator="equal">
      <formula>"High"</formula>
    </cfRule>
  </conditionalFormatting>
  <conditionalFormatting sqref="P35:P36">
    <cfRule type="cellIs" dxfId="465" priority="331" operator="equal">
      <formula>"Low"</formula>
    </cfRule>
    <cfRule type="cellIs" dxfId="464" priority="332" operator="equal">
      <formula>"Medium"</formula>
    </cfRule>
    <cfRule type="cellIs" dxfId="463" priority="333" operator="equal">
      <formula>"High"</formula>
    </cfRule>
  </conditionalFormatting>
  <conditionalFormatting sqref="X37">
    <cfRule type="cellIs" dxfId="462" priority="322" operator="equal">
      <formula>"Low"</formula>
    </cfRule>
    <cfRule type="cellIs" dxfId="461" priority="323" operator="equal">
      <formula>"Medium"</formula>
    </cfRule>
    <cfRule type="cellIs" dxfId="460" priority="324" operator="equal">
      <formula>"High"</formula>
    </cfRule>
  </conditionalFormatting>
  <conditionalFormatting sqref="X37">
    <cfRule type="cellIs" dxfId="459" priority="325" operator="equal">
      <formula>"Low"</formula>
    </cfRule>
    <cfRule type="cellIs" dxfId="458" priority="326" operator="equal">
      <formula>"Medium"</formula>
    </cfRule>
    <cfRule type="cellIs" dxfId="457" priority="327" operator="equal">
      <formula>"High"</formula>
    </cfRule>
  </conditionalFormatting>
  <conditionalFormatting sqref="X35:X36">
    <cfRule type="cellIs" dxfId="456" priority="316" operator="equal">
      <formula>"Low"</formula>
    </cfRule>
    <cfRule type="cellIs" dxfId="455" priority="317" operator="equal">
      <formula>"Medium"</formula>
    </cfRule>
    <cfRule type="cellIs" dxfId="454" priority="318" operator="equal">
      <formula>"High"</formula>
    </cfRule>
  </conditionalFormatting>
  <conditionalFormatting sqref="X35:X36">
    <cfRule type="cellIs" dxfId="453" priority="319" operator="equal">
      <formula>"Low"</formula>
    </cfRule>
    <cfRule type="cellIs" dxfId="452" priority="320" operator="equal">
      <formula>"Medium"</formula>
    </cfRule>
    <cfRule type="cellIs" dxfId="451" priority="321" operator="equal">
      <formula>"High"</formula>
    </cfRule>
  </conditionalFormatting>
  <conditionalFormatting sqref="O36 W36">
    <cfRule type="cellIs" dxfId="450" priority="314" operator="equal">
      <formula>"Medium"</formula>
    </cfRule>
    <cfRule type="cellIs" dxfId="449" priority="315" operator="equal">
      <formula>"High"</formula>
    </cfRule>
    <cfRule type="cellIs" dxfId="448" priority="340" operator="equal">
      <formula>"Low"</formula>
    </cfRule>
  </conditionalFormatting>
  <conditionalFormatting sqref="P36">
    <cfRule type="cellIs" dxfId="447" priority="309" operator="equal">
      <formula>"Low"</formula>
    </cfRule>
  </conditionalFormatting>
  <conditionalFormatting sqref="P36">
    <cfRule type="cellIs" dxfId="446" priority="310" operator="equal">
      <formula>"Medium"</formula>
    </cfRule>
    <cfRule type="cellIs" dxfId="445" priority="311" operator="equal">
      <formula>"High"</formula>
    </cfRule>
    <cfRule type="cellIs" dxfId="444" priority="312" operator="equal">
      <formula>"Low"</formula>
    </cfRule>
  </conditionalFormatting>
  <conditionalFormatting sqref="X36">
    <cfRule type="cellIs" dxfId="443" priority="307" operator="equal">
      <formula>"Medium"</formula>
    </cfRule>
    <cfRule type="cellIs" dxfId="442" priority="308" operator="equal">
      <formula>"High"</formula>
    </cfRule>
    <cfRule type="cellIs" dxfId="441" priority="313" operator="equal">
      <formula>"Low"</formula>
    </cfRule>
  </conditionalFormatting>
  <conditionalFormatting sqref="W38:W40 O38:P40">
    <cfRule type="cellIs" dxfId="440" priority="300" operator="equal">
      <formula>"Low"</formula>
    </cfRule>
    <cfRule type="cellIs" dxfId="439" priority="301" operator="equal">
      <formula>"Medium"</formula>
    </cfRule>
    <cfRule type="cellIs" dxfId="438" priority="302" operator="equal">
      <formula>"High"</formula>
    </cfRule>
  </conditionalFormatting>
  <conditionalFormatting sqref="O38:P40">
    <cfRule type="cellIs" dxfId="437" priority="303" operator="equal">
      <formula>"Low"</formula>
    </cfRule>
    <cfRule type="cellIs" dxfId="436" priority="304" operator="equal">
      <formula>"Medium"</formula>
    </cfRule>
    <cfRule type="cellIs" dxfId="435" priority="305" operator="equal">
      <formula>"High"</formula>
    </cfRule>
  </conditionalFormatting>
  <conditionalFormatting sqref="X38:X40">
    <cfRule type="cellIs" dxfId="434" priority="294" operator="equal">
      <formula>"Low"</formula>
    </cfRule>
    <cfRule type="cellIs" dxfId="433" priority="295" operator="equal">
      <formula>"Medium"</formula>
    </cfRule>
    <cfRule type="cellIs" dxfId="432" priority="296" operator="equal">
      <formula>"High"</formula>
    </cfRule>
  </conditionalFormatting>
  <conditionalFormatting sqref="X38:X40">
    <cfRule type="cellIs" dxfId="431" priority="297" operator="equal">
      <formula>"Low"</formula>
    </cfRule>
    <cfRule type="cellIs" dxfId="430" priority="298" operator="equal">
      <formula>"Medium"</formula>
    </cfRule>
    <cfRule type="cellIs" dxfId="429" priority="299" operator="equal">
      <formula>"High"</formula>
    </cfRule>
  </conditionalFormatting>
  <conditionalFormatting sqref="O42">
    <cfRule type="cellIs" dxfId="428" priority="288" operator="equal">
      <formula>"Low"</formula>
    </cfRule>
    <cfRule type="cellIs" dxfId="427" priority="289" operator="equal">
      <formula>"Medium"</formula>
    </cfRule>
    <cfRule type="cellIs" dxfId="426" priority="290" operator="equal">
      <formula>"High"</formula>
    </cfRule>
  </conditionalFormatting>
  <conditionalFormatting sqref="O42">
    <cfRule type="cellIs" dxfId="425" priority="291" operator="equal">
      <formula>"Low"</formula>
    </cfRule>
    <cfRule type="cellIs" dxfId="424" priority="292" operator="equal">
      <formula>"Medium"</formula>
    </cfRule>
    <cfRule type="cellIs" dxfId="423" priority="293" operator="equal">
      <formula>"High"</formula>
    </cfRule>
  </conditionalFormatting>
  <conditionalFormatting sqref="W42">
    <cfRule type="cellIs" dxfId="422" priority="282" operator="equal">
      <formula>"Low"</formula>
    </cfRule>
    <cfRule type="cellIs" dxfId="421" priority="283" operator="equal">
      <formula>"Medium"</formula>
    </cfRule>
    <cfRule type="cellIs" dxfId="420" priority="284" operator="equal">
      <formula>"High"</formula>
    </cfRule>
  </conditionalFormatting>
  <conditionalFormatting sqref="W42">
    <cfRule type="cellIs" dxfId="419" priority="285" operator="equal">
      <formula>"Low"</formula>
    </cfRule>
    <cfRule type="cellIs" dxfId="418" priority="286" operator="equal">
      <formula>"Medium"</formula>
    </cfRule>
    <cfRule type="cellIs" dxfId="417" priority="287" operator="equal">
      <formula>"High"</formula>
    </cfRule>
  </conditionalFormatting>
  <conditionalFormatting sqref="P42">
    <cfRule type="cellIs" dxfId="416" priority="276" operator="equal">
      <formula>"Low"</formula>
    </cfRule>
    <cfRule type="cellIs" dxfId="415" priority="277" operator="equal">
      <formula>"Medium"</formula>
    </cfRule>
    <cfRule type="cellIs" dxfId="414" priority="278" operator="equal">
      <formula>"High"</formula>
    </cfRule>
  </conditionalFormatting>
  <conditionalFormatting sqref="P42">
    <cfRule type="cellIs" dxfId="413" priority="279" operator="equal">
      <formula>"Low"</formula>
    </cfRule>
    <cfRule type="cellIs" dxfId="412" priority="280" operator="equal">
      <formula>"Medium"</formula>
    </cfRule>
    <cfRule type="cellIs" dxfId="411" priority="281" operator="equal">
      <formula>"High"</formula>
    </cfRule>
  </conditionalFormatting>
  <conditionalFormatting sqref="X42">
    <cfRule type="cellIs" dxfId="410" priority="270" operator="equal">
      <formula>"Low"</formula>
    </cfRule>
    <cfRule type="cellIs" dxfId="409" priority="271" operator="equal">
      <formula>"Medium"</formula>
    </cfRule>
    <cfRule type="cellIs" dxfId="408" priority="272" operator="equal">
      <formula>"High"</formula>
    </cfRule>
  </conditionalFormatting>
  <conditionalFormatting sqref="X42">
    <cfRule type="cellIs" dxfId="407" priority="273" operator="equal">
      <formula>"Low"</formula>
    </cfRule>
    <cfRule type="cellIs" dxfId="406" priority="274" operator="equal">
      <formula>"Medium"</formula>
    </cfRule>
    <cfRule type="cellIs" dxfId="405" priority="275" operator="equal">
      <formula>"High"</formula>
    </cfRule>
  </conditionalFormatting>
  <conditionalFormatting sqref="O41:P41">
    <cfRule type="cellIs" dxfId="404" priority="264" operator="equal">
      <formula>"Low"</formula>
    </cfRule>
    <cfRule type="cellIs" dxfId="403" priority="265" operator="equal">
      <formula>"Medium"</formula>
    </cfRule>
    <cfRule type="cellIs" dxfId="402" priority="266" operator="equal">
      <formula>"High"</formula>
    </cfRule>
  </conditionalFormatting>
  <conditionalFormatting sqref="O41:P41">
    <cfRule type="cellIs" dxfId="401" priority="267" operator="equal">
      <formula>"Low"</formula>
    </cfRule>
    <cfRule type="cellIs" dxfId="400" priority="268" operator="equal">
      <formula>"Medium"</formula>
    </cfRule>
    <cfRule type="cellIs" dxfId="399" priority="269" operator="equal">
      <formula>"High"</formula>
    </cfRule>
  </conditionalFormatting>
  <conditionalFormatting sqref="W41">
    <cfRule type="cellIs" dxfId="398" priority="258" operator="equal">
      <formula>"Low"</formula>
    </cfRule>
    <cfRule type="cellIs" dxfId="397" priority="259" operator="equal">
      <formula>"Medium"</formula>
    </cfRule>
    <cfRule type="cellIs" dxfId="396" priority="260" operator="equal">
      <formula>"High"</formula>
    </cfRule>
  </conditionalFormatting>
  <conditionalFormatting sqref="W41">
    <cfRule type="cellIs" dxfId="395" priority="261" operator="equal">
      <formula>"Low"</formula>
    </cfRule>
    <cfRule type="cellIs" dxfId="394" priority="262" operator="equal">
      <formula>"Medium"</formula>
    </cfRule>
    <cfRule type="cellIs" dxfId="393" priority="263" operator="equal">
      <formula>"High"</formula>
    </cfRule>
  </conditionalFormatting>
  <conditionalFormatting sqref="X41">
    <cfRule type="cellIs" dxfId="392" priority="252" operator="equal">
      <formula>"Low"</formula>
    </cfRule>
    <cfRule type="cellIs" dxfId="391" priority="253" operator="equal">
      <formula>"Medium"</formula>
    </cfRule>
    <cfRule type="cellIs" dxfId="390" priority="254" operator="equal">
      <formula>"High"</formula>
    </cfRule>
  </conditionalFormatting>
  <conditionalFormatting sqref="X41">
    <cfRule type="cellIs" dxfId="389" priority="255" operator="equal">
      <formula>"Low"</formula>
    </cfRule>
    <cfRule type="cellIs" dxfId="388" priority="256" operator="equal">
      <formula>"Medium"</formula>
    </cfRule>
    <cfRule type="cellIs" dxfId="387" priority="257" operator="equal">
      <formula>"High"</formula>
    </cfRule>
  </conditionalFormatting>
  <conditionalFormatting sqref="O43:O44">
    <cfRule type="cellIs" dxfId="386" priority="246" operator="equal">
      <formula>"Low"</formula>
    </cfRule>
    <cfRule type="cellIs" dxfId="385" priority="247" operator="equal">
      <formula>"Medium"</formula>
    </cfRule>
    <cfRule type="cellIs" dxfId="384" priority="248" operator="equal">
      <formula>"High"</formula>
    </cfRule>
  </conditionalFormatting>
  <conditionalFormatting sqref="O43:O44">
    <cfRule type="cellIs" dxfId="383" priority="249" operator="equal">
      <formula>"Low"</formula>
    </cfRule>
    <cfRule type="cellIs" dxfId="382" priority="250" operator="equal">
      <formula>"Medium"</formula>
    </cfRule>
    <cfRule type="cellIs" dxfId="381" priority="251" operator="equal">
      <formula>"High"</formula>
    </cfRule>
  </conditionalFormatting>
  <conditionalFormatting sqref="W43:W44">
    <cfRule type="cellIs" dxfId="380" priority="240" operator="equal">
      <formula>"Low"</formula>
    </cfRule>
    <cfRule type="cellIs" dxfId="379" priority="241" operator="equal">
      <formula>"Medium"</formula>
    </cfRule>
    <cfRule type="cellIs" dxfId="378" priority="242" operator="equal">
      <formula>"High"</formula>
    </cfRule>
  </conditionalFormatting>
  <conditionalFormatting sqref="W43:W44">
    <cfRule type="cellIs" dxfId="377" priority="243" operator="equal">
      <formula>"Low"</formula>
    </cfRule>
    <cfRule type="cellIs" dxfId="376" priority="244" operator="equal">
      <formula>"Medium"</formula>
    </cfRule>
    <cfRule type="cellIs" dxfId="375" priority="245" operator="equal">
      <formula>"High"</formula>
    </cfRule>
  </conditionalFormatting>
  <conditionalFormatting sqref="P43:P44">
    <cfRule type="cellIs" dxfId="374" priority="234" operator="equal">
      <formula>"Low"</formula>
    </cfRule>
    <cfRule type="cellIs" dxfId="373" priority="235" operator="equal">
      <formula>"Medium"</formula>
    </cfRule>
    <cfRule type="cellIs" dxfId="372" priority="236" operator="equal">
      <formula>"High"</formula>
    </cfRule>
  </conditionalFormatting>
  <conditionalFormatting sqref="P43:P44">
    <cfRule type="cellIs" dxfId="371" priority="237" operator="equal">
      <formula>"Low"</formula>
    </cfRule>
    <cfRule type="cellIs" dxfId="370" priority="238" operator="equal">
      <formula>"Medium"</formula>
    </cfRule>
    <cfRule type="cellIs" dxfId="369" priority="239" operator="equal">
      <formula>"High"</formula>
    </cfRule>
  </conditionalFormatting>
  <conditionalFormatting sqref="X43:X44">
    <cfRule type="cellIs" dxfId="368" priority="228" operator="equal">
      <formula>"Low"</formula>
    </cfRule>
    <cfRule type="cellIs" dxfId="367" priority="229" operator="equal">
      <formula>"Medium"</formula>
    </cfRule>
    <cfRule type="cellIs" dxfId="366" priority="230" operator="equal">
      <formula>"High"</formula>
    </cfRule>
  </conditionalFormatting>
  <conditionalFormatting sqref="X43:X44">
    <cfRule type="cellIs" dxfId="365" priority="231" operator="equal">
      <formula>"Low"</formula>
    </cfRule>
    <cfRule type="cellIs" dxfId="364" priority="232" operator="equal">
      <formula>"Medium"</formula>
    </cfRule>
    <cfRule type="cellIs" dxfId="363" priority="233" operator="equal">
      <formula>"High"</formula>
    </cfRule>
  </conditionalFormatting>
  <conditionalFormatting sqref="P47:P49 W51 O45:O51">
    <cfRule type="cellIs" dxfId="362" priority="216" operator="equal">
      <formula>"Low"</formula>
    </cfRule>
    <cfRule type="cellIs" dxfId="361" priority="217" operator="equal">
      <formula>"Medium"</formula>
    </cfRule>
    <cfRule type="cellIs" dxfId="360" priority="218" operator="equal">
      <formula>"High"</formula>
    </cfRule>
  </conditionalFormatting>
  <conditionalFormatting sqref="P47:P49 O45:O51">
    <cfRule type="cellIs" dxfId="359" priority="219" operator="equal">
      <formula>"Low"</formula>
    </cfRule>
    <cfRule type="cellIs" dxfId="358" priority="220" operator="equal">
      <formula>"Medium"</formula>
    </cfRule>
    <cfRule type="cellIs" dxfId="357" priority="221" operator="equal">
      <formula>"High"</formula>
    </cfRule>
  </conditionalFormatting>
  <conditionalFormatting sqref="W45:W51">
    <cfRule type="cellIs" dxfId="356" priority="210" operator="equal">
      <formula>"Low"</formula>
    </cfRule>
    <cfRule type="cellIs" dxfId="355" priority="211" operator="equal">
      <formula>"Medium"</formula>
    </cfRule>
    <cfRule type="cellIs" dxfId="354" priority="212" operator="equal">
      <formula>"High"</formula>
    </cfRule>
  </conditionalFormatting>
  <conditionalFormatting sqref="W45:W51">
    <cfRule type="cellIs" dxfId="353" priority="213" operator="equal">
      <formula>"Low"</formula>
    </cfRule>
    <cfRule type="cellIs" dxfId="352" priority="214" operator="equal">
      <formula>"Medium"</formula>
    </cfRule>
    <cfRule type="cellIs" dxfId="351" priority="215" operator="equal">
      <formula>"High"</formula>
    </cfRule>
  </conditionalFormatting>
  <conditionalFormatting sqref="P45:P46">
    <cfRule type="cellIs" dxfId="350" priority="204" operator="equal">
      <formula>"Low"</formula>
    </cfRule>
    <cfRule type="cellIs" dxfId="349" priority="205" operator="equal">
      <formula>"Medium"</formula>
    </cfRule>
    <cfRule type="cellIs" dxfId="348" priority="206" operator="equal">
      <formula>"High"</formula>
    </cfRule>
  </conditionalFormatting>
  <conditionalFormatting sqref="P45:P46">
    <cfRule type="cellIs" dxfId="347" priority="207" operator="equal">
      <formula>"Low"</formula>
    </cfRule>
    <cfRule type="cellIs" dxfId="346" priority="208" operator="equal">
      <formula>"Medium"</formula>
    </cfRule>
    <cfRule type="cellIs" dxfId="345" priority="209" operator="equal">
      <formula>"High"</formula>
    </cfRule>
  </conditionalFormatting>
  <conditionalFormatting sqref="X47:X49">
    <cfRule type="cellIs" dxfId="344" priority="198" operator="equal">
      <formula>"Low"</formula>
    </cfRule>
    <cfRule type="cellIs" dxfId="343" priority="199" operator="equal">
      <formula>"Medium"</formula>
    </cfRule>
    <cfRule type="cellIs" dxfId="342" priority="200" operator="equal">
      <formula>"High"</formula>
    </cfRule>
  </conditionalFormatting>
  <conditionalFormatting sqref="X47:X49">
    <cfRule type="cellIs" dxfId="341" priority="201" operator="equal">
      <formula>"Low"</formula>
    </cfRule>
    <cfRule type="cellIs" dxfId="340" priority="202" operator="equal">
      <formula>"Medium"</formula>
    </cfRule>
    <cfRule type="cellIs" dxfId="339" priority="203" operator="equal">
      <formula>"High"</formula>
    </cfRule>
  </conditionalFormatting>
  <conditionalFormatting sqref="X45:X46">
    <cfRule type="cellIs" dxfId="338" priority="192" operator="equal">
      <formula>"Low"</formula>
    </cfRule>
    <cfRule type="cellIs" dxfId="337" priority="193" operator="equal">
      <formula>"Medium"</formula>
    </cfRule>
    <cfRule type="cellIs" dxfId="336" priority="194" operator="equal">
      <formula>"High"</formula>
    </cfRule>
  </conditionalFormatting>
  <conditionalFormatting sqref="X45:X46">
    <cfRule type="cellIs" dxfId="335" priority="195" operator="equal">
      <formula>"Low"</formula>
    </cfRule>
    <cfRule type="cellIs" dxfId="334" priority="196" operator="equal">
      <formula>"Medium"</formula>
    </cfRule>
    <cfRule type="cellIs" dxfId="333" priority="197" operator="equal">
      <formula>"High"</formula>
    </cfRule>
  </conditionalFormatting>
  <conditionalFormatting sqref="P50:P51">
    <cfRule type="cellIs" dxfId="332" priority="189" operator="equal">
      <formula>"Low"</formula>
    </cfRule>
    <cfRule type="cellIs" dxfId="331" priority="538" operator="equal">
      <formula>"Medium"</formula>
    </cfRule>
    <cfRule type="cellIs" dxfId="330" priority="538" operator="equal">
      <formula>"High"</formula>
    </cfRule>
  </conditionalFormatting>
  <conditionalFormatting sqref="P50:P51 O51 W51">
    <cfRule type="cellIs" dxfId="329" priority="190" operator="equal">
      <formula>"Medium"</formula>
    </cfRule>
    <cfRule type="cellIs" dxfId="328" priority="191" operator="equal">
      <formula>"High"</formula>
    </cfRule>
    <cfRule type="cellIs" dxfId="327" priority="222" operator="equal">
      <formula>"Low"</formula>
    </cfRule>
  </conditionalFormatting>
  <conditionalFormatting sqref="X50:X51">
    <cfRule type="cellIs" dxfId="326" priority="186" operator="equal">
      <formula>"Low"</formula>
    </cfRule>
    <cfRule type="cellIs" dxfId="325" priority="539" operator="equal">
      <formula>"Medium"</formula>
    </cfRule>
    <cfRule type="cellIs" dxfId="324" priority="539" operator="equal">
      <formula>"High"</formula>
    </cfRule>
  </conditionalFormatting>
  <conditionalFormatting sqref="X50:X51">
    <cfRule type="cellIs" dxfId="323" priority="187" operator="equal">
      <formula>"Medium"</formula>
    </cfRule>
    <cfRule type="cellIs" dxfId="322" priority="188" operator="equal">
      <formula>"High"</formula>
    </cfRule>
    <cfRule type="cellIs" dxfId="321" priority="223" operator="equal">
      <formula>"Low"</formula>
    </cfRule>
  </conditionalFormatting>
  <conditionalFormatting sqref="P51">
    <cfRule type="cellIs" dxfId="320" priority="181" operator="equal">
      <formula>"Low"</formula>
    </cfRule>
  </conditionalFormatting>
  <conditionalFormatting sqref="P51">
    <cfRule type="cellIs" dxfId="319" priority="182" operator="equal">
      <formula>"Medium"</formula>
    </cfRule>
    <cfRule type="cellIs" dxfId="318" priority="183" operator="equal">
      <formula>"High"</formula>
    </cfRule>
    <cfRule type="cellIs" dxfId="317" priority="184" operator="equal">
      <formula>"Low"</formula>
    </cfRule>
  </conditionalFormatting>
  <conditionalFormatting sqref="X51">
    <cfRule type="cellIs" dxfId="316" priority="178" operator="equal">
      <formula>"Low"</formula>
    </cfRule>
  </conditionalFormatting>
  <conditionalFormatting sqref="X51">
    <cfRule type="cellIs" dxfId="315" priority="179" operator="equal">
      <formula>"Medium"</formula>
    </cfRule>
    <cfRule type="cellIs" dxfId="314" priority="180" operator="equal">
      <formula>"High"</formula>
    </cfRule>
    <cfRule type="cellIs" dxfId="313" priority="185" operator="equal">
      <formula>"Low"</formula>
    </cfRule>
  </conditionalFormatting>
  <conditionalFormatting sqref="W52">
    <cfRule type="cellIs" dxfId="312" priority="169" operator="equal">
      <formula>"Low"</formula>
    </cfRule>
    <cfRule type="cellIs" dxfId="311" priority="170" operator="equal">
      <formula>"Medium"</formula>
    </cfRule>
    <cfRule type="cellIs" dxfId="310" priority="171" operator="equal">
      <formula>"High"</formula>
    </cfRule>
  </conditionalFormatting>
  <conditionalFormatting sqref="O52:P52">
    <cfRule type="cellIs" dxfId="309" priority="166" operator="equal">
      <formula>"Low"</formula>
    </cfRule>
    <cfRule type="cellIs" dxfId="308" priority="172" operator="equal">
      <formula>"Medium"</formula>
    </cfRule>
    <cfRule type="cellIs" dxfId="307" priority="173" operator="equal">
      <formula>"High"</formula>
    </cfRule>
  </conditionalFormatting>
  <conditionalFormatting sqref="O52:P52 W52">
    <cfRule type="cellIs" dxfId="306" priority="167" operator="equal">
      <formula>"Medium"</formula>
    </cfRule>
    <cfRule type="cellIs" dxfId="305" priority="168" operator="equal">
      <formula>"High"</formula>
    </cfRule>
    <cfRule type="cellIs" dxfId="304" priority="540" operator="equal">
      <formula>"Low"</formula>
    </cfRule>
  </conditionalFormatting>
  <conditionalFormatting sqref="X52">
    <cfRule type="cellIs" dxfId="303" priority="163" operator="equal">
      <formula>"Low"</formula>
    </cfRule>
    <cfRule type="cellIs" dxfId="302" priority="541" operator="equal">
      <formula>"Medium"</formula>
    </cfRule>
    <cfRule type="cellIs" dxfId="301" priority="541" operator="equal">
      <formula>"High"</formula>
    </cfRule>
  </conditionalFormatting>
  <conditionalFormatting sqref="X52">
    <cfRule type="cellIs" dxfId="300" priority="164" operator="equal">
      <formula>"Medium"</formula>
    </cfRule>
    <cfRule type="cellIs" dxfId="299" priority="165" operator="equal">
      <formula>"High"</formula>
    </cfRule>
    <cfRule type="cellIs" dxfId="298" priority="542" operator="equal">
      <formula>"Low"</formula>
    </cfRule>
  </conditionalFormatting>
  <conditionalFormatting sqref="O53">
    <cfRule type="cellIs" dxfId="297" priority="157" operator="equal">
      <formula>"Low"</formula>
    </cfRule>
    <cfRule type="cellIs" dxfId="296" priority="158" operator="equal">
      <formula>"Medium"</formula>
    </cfRule>
    <cfRule type="cellIs" dxfId="295" priority="159" operator="equal">
      <formula>"High"</formula>
    </cfRule>
  </conditionalFormatting>
  <conditionalFormatting sqref="O53">
    <cfRule type="cellIs" dxfId="294" priority="160" operator="equal">
      <formula>"Low"</formula>
    </cfRule>
    <cfRule type="cellIs" dxfId="293" priority="161" operator="equal">
      <formula>"Medium"</formula>
    </cfRule>
    <cfRule type="cellIs" dxfId="292" priority="162" operator="equal">
      <formula>"High"</formula>
    </cfRule>
  </conditionalFormatting>
  <conditionalFormatting sqref="W53">
    <cfRule type="cellIs" dxfId="291" priority="151" operator="equal">
      <formula>"Low"</formula>
    </cfRule>
    <cfRule type="cellIs" dxfId="290" priority="152" operator="equal">
      <formula>"Medium"</formula>
    </cfRule>
    <cfRule type="cellIs" dxfId="289" priority="153" operator="equal">
      <formula>"High"</formula>
    </cfRule>
  </conditionalFormatting>
  <conditionalFormatting sqref="W53">
    <cfRule type="cellIs" dxfId="288" priority="154" operator="equal">
      <formula>"Low"</formula>
    </cfRule>
    <cfRule type="cellIs" dxfId="287" priority="155" operator="equal">
      <formula>"Medium"</formula>
    </cfRule>
    <cfRule type="cellIs" dxfId="286" priority="156" operator="equal">
      <formula>"High"</formula>
    </cfRule>
  </conditionalFormatting>
  <conditionalFormatting sqref="P53">
    <cfRule type="cellIs" dxfId="285" priority="145" operator="equal">
      <formula>"Low"</formula>
    </cfRule>
    <cfRule type="cellIs" dxfId="284" priority="146" operator="equal">
      <formula>"Medium"</formula>
    </cfRule>
    <cfRule type="cellIs" dxfId="283" priority="147" operator="equal">
      <formula>"High"</formula>
    </cfRule>
  </conditionalFormatting>
  <conditionalFormatting sqref="P53">
    <cfRule type="cellIs" dxfId="282" priority="148" operator="equal">
      <formula>"Low"</formula>
    </cfRule>
    <cfRule type="cellIs" dxfId="281" priority="149" operator="equal">
      <formula>"Medium"</formula>
    </cfRule>
    <cfRule type="cellIs" dxfId="280" priority="150" operator="equal">
      <formula>"High"</formula>
    </cfRule>
  </conditionalFormatting>
  <conditionalFormatting sqref="X53">
    <cfRule type="cellIs" dxfId="279" priority="139" operator="equal">
      <formula>"Low"</formula>
    </cfRule>
    <cfRule type="cellIs" dxfId="278" priority="140" operator="equal">
      <formula>"Medium"</formula>
    </cfRule>
    <cfRule type="cellIs" dxfId="277" priority="141" operator="equal">
      <formula>"High"</formula>
    </cfRule>
  </conditionalFormatting>
  <conditionalFormatting sqref="X53">
    <cfRule type="cellIs" dxfId="276" priority="142" operator="equal">
      <formula>"Low"</formula>
    </cfRule>
    <cfRule type="cellIs" dxfId="275" priority="143" operator="equal">
      <formula>"Medium"</formula>
    </cfRule>
    <cfRule type="cellIs" dxfId="274" priority="144" operator="equal">
      <formula>"High"</formula>
    </cfRule>
  </conditionalFormatting>
  <conditionalFormatting sqref="P21">
    <cfRule type="cellIs" dxfId="273" priority="136" operator="equal">
      <formula>"Low"</formula>
    </cfRule>
    <cfRule type="cellIs" dxfId="272" priority="137" operator="equal">
      <formula>"Medium"</formula>
    </cfRule>
    <cfRule type="cellIs" dxfId="271" priority="138" operator="equal">
      <formula>"High"</formula>
    </cfRule>
  </conditionalFormatting>
  <conditionalFormatting sqref="X21">
    <cfRule type="cellIs" dxfId="270" priority="127" operator="equal">
      <formula>"Low"</formula>
    </cfRule>
    <cfRule type="cellIs" dxfId="269" priority="128" operator="equal">
      <formula>"Medium"</formula>
    </cfRule>
    <cfRule type="cellIs" dxfId="268" priority="129" operator="equal">
      <formula>"High"</formula>
    </cfRule>
  </conditionalFormatting>
  <conditionalFormatting sqref="O21:P21 W21">
    <cfRule type="cellIs" dxfId="267" priority="133" operator="equal">
      <formula>"Low"</formula>
    </cfRule>
    <cfRule type="cellIs" dxfId="266" priority="134" operator="equal">
      <formula>"Medium"</formula>
    </cfRule>
    <cfRule type="cellIs" dxfId="265" priority="135" operator="equal">
      <formula>"High"</formula>
    </cfRule>
  </conditionalFormatting>
  <conditionalFormatting sqref="X21">
    <cfRule type="cellIs" dxfId="264" priority="130" operator="equal">
      <formula>"Low"</formula>
    </cfRule>
    <cfRule type="cellIs" dxfId="263" priority="131" operator="equal">
      <formula>"Medium"</formula>
    </cfRule>
    <cfRule type="cellIs" dxfId="262" priority="132" operator="equal">
      <formula>"High"</formula>
    </cfRule>
  </conditionalFormatting>
  <conditionalFormatting sqref="O34:P34 W34">
    <cfRule type="cellIs" dxfId="261" priority="109" operator="equal">
      <formula>"Low"</formula>
    </cfRule>
    <cfRule type="cellIs" dxfId="260" priority="110" operator="equal">
      <formula>"Medium"</formula>
    </cfRule>
    <cfRule type="cellIs" dxfId="259" priority="111" operator="equal">
      <formula>"High"</formula>
    </cfRule>
  </conditionalFormatting>
  <conditionalFormatting sqref="O34:P34">
    <cfRule type="cellIs" dxfId="258" priority="112" operator="equal">
      <formula>"Low"</formula>
    </cfRule>
    <cfRule type="cellIs" dxfId="257" priority="113" operator="equal">
      <formula>"Medium"</formula>
    </cfRule>
    <cfRule type="cellIs" dxfId="256" priority="114" operator="equal">
      <formula>"High"</formula>
    </cfRule>
  </conditionalFormatting>
  <conditionalFormatting sqref="X34">
    <cfRule type="cellIs" dxfId="255" priority="103" operator="equal">
      <formula>"Low"</formula>
    </cfRule>
    <cfRule type="cellIs" dxfId="254" priority="104" operator="equal">
      <formula>"Medium"</formula>
    </cfRule>
    <cfRule type="cellIs" dxfId="253" priority="105" operator="equal">
      <formula>"High"</formula>
    </cfRule>
  </conditionalFormatting>
  <conditionalFormatting sqref="X34">
    <cfRule type="cellIs" dxfId="252" priority="106" operator="equal">
      <formula>"Low"</formula>
    </cfRule>
    <cfRule type="cellIs" dxfId="251" priority="107" operator="equal">
      <formula>"Medium"</formula>
    </cfRule>
    <cfRule type="cellIs" dxfId="250" priority="108" operator="equal">
      <formula>"High"</formula>
    </cfRule>
  </conditionalFormatting>
  <conditionalFormatting sqref="P26">
    <cfRule type="cellIs" dxfId="249" priority="94" operator="equal">
      <formula>"Low"</formula>
    </cfRule>
    <cfRule type="cellIs" dxfId="248" priority="95" operator="equal">
      <formula>"Medium"</formula>
    </cfRule>
    <cfRule type="cellIs" dxfId="247" priority="96" operator="equal">
      <formula>"High"</formula>
    </cfRule>
  </conditionalFormatting>
  <conditionalFormatting sqref="O26 W26">
    <cfRule type="cellIs" dxfId="246" priority="100" operator="equal">
      <formula>"Low"</formula>
    </cfRule>
    <cfRule type="cellIs" dxfId="245" priority="101" operator="equal">
      <formula>"Medium"</formula>
    </cfRule>
    <cfRule type="cellIs" dxfId="244" priority="102" operator="equal">
      <formula>"High"</formula>
    </cfRule>
  </conditionalFormatting>
  <conditionalFormatting sqref="P26">
    <cfRule type="cellIs" dxfId="243" priority="97" operator="equal">
      <formula>"Low"</formula>
    </cfRule>
    <cfRule type="cellIs" dxfId="242" priority="98" operator="equal">
      <formula>"Medium"</formula>
    </cfRule>
    <cfRule type="cellIs" dxfId="241" priority="99" operator="equal">
      <formula>"High"</formula>
    </cfRule>
  </conditionalFormatting>
  <conditionalFormatting sqref="X26">
    <cfRule type="cellIs" dxfId="240" priority="88" operator="equal">
      <formula>"Low"</formula>
    </cfRule>
    <cfRule type="cellIs" dxfId="239" priority="89" operator="equal">
      <formula>"Medium"</formula>
    </cfRule>
    <cfRule type="cellIs" dxfId="238" priority="90" operator="equal">
      <formula>"High"</formula>
    </cfRule>
  </conditionalFormatting>
  <conditionalFormatting sqref="X26">
    <cfRule type="cellIs" dxfId="237" priority="91" operator="equal">
      <formula>"Low"</formula>
    </cfRule>
    <cfRule type="cellIs" dxfId="236" priority="92" operator="equal">
      <formula>"Medium"</formula>
    </cfRule>
    <cfRule type="cellIs" dxfId="235" priority="93" operator="equal">
      <formula>"High"</formula>
    </cfRule>
  </conditionalFormatting>
  <conditionalFormatting sqref="P25:P27 P23">
    <cfRule type="cellIs" dxfId="234" priority="85" operator="equal">
      <formula>"Low"</formula>
    </cfRule>
    <cfRule type="cellIs" dxfId="233" priority="86" operator="equal">
      <formula>"Medium"</formula>
    </cfRule>
    <cfRule type="cellIs" dxfId="232" priority="87" operator="equal">
      <formula>"High"</formula>
    </cfRule>
  </conditionalFormatting>
  <conditionalFormatting sqref="W23:W27">
    <cfRule type="cellIs" dxfId="231" priority="46" operator="equal">
      <formula>"Low"</formula>
    </cfRule>
    <cfRule type="cellIs" dxfId="230" priority="47" operator="equal">
      <formula>"Medium"</formula>
    </cfRule>
    <cfRule type="cellIs" dxfId="229" priority="48" operator="equal">
      <formula>"High"</formula>
    </cfRule>
  </conditionalFormatting>
  <conditionalFormatting sqref="P24">
    <cfRule type="cellIs" dxfId="228" priority="76" operator="equal">
      <formula>"Low"</formula>
    </cfRule>
    <cfRule type="cellIs" dxfId="227" priority="77" operator="equal">
      <formula>"Medium"</formula>
    </cfRule>
    <cfRule type="cellIs" dxfId="226" priority="78" operator="equal">
      <formula>"High"</formula>
    </cfRule>
  </conditionalFormatting>
  <conditionalFormatting sqref="P24">
    <cfRule type="cellIs" dxfId="225" priority="79" operator="equal">
      <formula>"Low"</formula>
    </cfRule>
    <cfRule type="cellIs" dxfId="224" priority="80" operator="equal">
      <formula>"Medium"</formula>
    </cfRule>
    <cfRule type="cellIs" dxfId="223" priority="81" operator="equal">
      <formula>"High"</formula>
    </cfRule>
  </conditionalFormatting>
  <conditionalFormatting sqref="P25:P27 P23 W23:W27 X23 O23:O27 X27">
    <cfRule type="cellIs" dxfId="222" priority="82" operator="equal">
      <formula>"Low"</formula>
    </cfRule>
    <cfRule type="cellIs" dxfId="221" priority="83" operator="equal">
      <formula>"Medium"</formula>
    </cfRule>
    <cfRule type="cellIs" dxfId="220" priority="84" operator="equal">
      <formula>"High"</formula>
    </cfRule>
  </conditionalFormatting>
  <conditionalFormatting sqref="X25:X27">
    <cfRule type="cellIs" dxfId="219" priority="73" operator="equal">
      <formula>"Low"</formula>
    </cfRule>
    <cfRule type="cellIs" dxfId="218" priority="74" operator="equal">
      <formula>"Medium"</formula>
    </cfRule>
    <cfRule type="cellIs" dxfId="217" priority="75" operator="equal">
      <formula>"High"</formula>
    </cfRule>
  </conditionalFormatting>
  <conditionalFormatting sqref="X25:X27">
    <cfRule type="cellIs" dxfId="216" priority="70" operator="equal">
      <formula>"Low"</formula>
    </cfRule>
    <cfRule type="cellIs" dxfId="215" priority="71" operator="equal">
      <formula>"Medium"</formula>
    </cfRule>
    <cfRule type="cellIs" dxfId="214" priority="72" operator="equal">
      <formula>"High"</formula>
    </cfRule>
  </conditionalFormatting>
  <conditionalFormatting sqref="X24">
    <cfRule type="cellIs" dxfId="213" priority="64" operator="equal">
      <formula>"Low"</formula>
    </cfRule>
    <cfRule type="cellIs" dxfId="212" priority="65" operator="equal">
      <formula>"Medium"</formula>
    </cfRule>
    <cfRule type="cellIs" dxfId="211" priority="66" operator="equal">
      <formula>"High"</formula>
    </cfRule>
  </conditionalFormatting>
  <conditionalFormatting sqref="X24">
    <cfRule type="cellIs" dxfId="210" priority="67" operator="equal">
      <formula>"Low"</formula>
    </cfRule>
    <cfRule type="cellIs" dxfId="209" priority="68" operator="equal">
      <formula>"Medium"</formula>
    </cfRule>
    <cfRule type="cellIs" dxfId="208" priority="69" operator="equal">
      <formula>"High"</formula>
    </cfRule>
  </conditionalFormatting>
  <conditionalFormatting sqref="O23:P27">
    <cfRule type="cellIs" dxfId="207" priority="58" operator="equal">
      <formula>"Low"</formula>
    </cfRule>
    <cfRule type="cellIs" dxfId="206" priority="59" operator="equal">
      <formula>"Medium"</formula>
    </cfRule>
    <cfRule type="cellIs" dxfId="205" priority="60" operator="equal">
      <formula>"High"</formula>
    </cfRule>
  </conditionalFormatting>
  <conditionalFormatting sqref="O23:P27">
    <cfRule type="cellIs" dxfId="204" priority="61" operator="equal">
      <formula>"Low"</formula>
    </cfRule>
    <cfRule type="cellIs" dxfId="203" priority="62" operator="equal">
      <formula>"Medium"</formula>
    </cfRule>
    <cfRule type="cellIs" dxfId="202" priority="63" operator="equal">
      <formula>"High"</formula>
    </cfRule>
  </conditionalFormatting>
  <conditionalFormatting sqref="X23:X27">
    <cfRule type="cellIs" dxfId="201" priority="52" operator="equal">
      <formula>"Low"</formula>
    </cfRule>
    <cfRule type="cellIs" dxfId="200" priority="53" operator="equal">
      <formula>"Medium"</formula>
    </cfRule>
    <cfRule type="cellIs" dxfId="199" priority="54" operator="equal">
      <formula>"High"</formula>
    </cfRule>
  </conditionalFormatting>
  <conditionalFormatting sqref="X23:X27">
    <cfRule type="cellIs" dxfId="198" priority="55" operator="equal">
      <formula>"Low"</formula>
    </cfRule>
    <cfRule type="cellIs" dxfId="197" priority="56" operator="equal">
      <formula>"Medium"</formula>
    </cfRule>
    <cfRule type="cellIs" dxfId="196" priority="57" operator="equal">
      <formula>"High"</formula>
    </cfRule>
  </conditionalFormatting>
  <conditionalFormatting sqref="W23:W27">
    <cfRule type="cellIs" dxfId="195" priority="49" operator="equal">
      <formula>"Low"</formula>
    </cfRule>
    <cfRule type="cellIs" dxfId="194" priority="50" operator="equal">
      <formula>"Medium"</formula>
    </cfRule>
    <cfRule type="cellIs" dxfId="193" priority="51" operator="equal">
      <formula>"High"</formula>
    </cfRule>
  </conditionalFormatting>
  <conditionalFormatting sqref="O8:P8 W8">
    <cfRule type="cellIs" dxfId="192" priority="40" operator="equal">
      <formula>"Low"</formula>
    </cfRule>
    <cfRule type="cellIs" dxfId="191" priority="41" operator="equal">
      <formula>"Medium"</formula>
    </cfRule>
    <cfRule type="cellIs" dxfId="190" priority="42" operator="equal">
      <formula>"High"</formula>
    </cfRule>
  </conditionalFormatting>
  <conditionalFormatting sqref="O8:P8">
    <cfRule type="cellIs" dxfId="189" priority="43" operator="equal">
      <formula>"Low"</formula>
    </cfRule>
    <cfRule type="cellIs" dxfId="188" priority="44" operator="equal">
      <formula>"Medium"</formula>
    </cfRule>
    <cfRule type="cellIs" dxfId="187" priority="45" operator="equal">
      <formula>"High"</formula>
    </cfRule>
  </conditionalFormatting>
  <conditionalFormatting sqref="X8">
    <cfRule type="cellIs" dxfId="186" priority="34" operator="equal">
      <formula>"Low"</formula>
    </cfRule>
    <cfRule type="cellIs" dxfId="185" priority="35" operator="equal">
      <formula>"Medium"</formula>
    </cfRule>
    <cfRule type="cellIs" dxfId="184" priority="36" operator="equal">
      <formula>"High"</formula>
    </cfRule>
  </conditionalFormatting>
  <conditionalFormatting sqref="X8">
    <cfRule type="cellIs" dxfId="183" priority="37" operator="equal">
      <formula>"Low"</formula>
    </cfRule>
    <cfRule type="cellIs" dxfId="182" priority="38" operator="equal">
      <formula>"Medium"</formula>
    </cfRule>
    <cfRule type="cellIs" dxfId="181" priority="39" operator="equal">
      <formula>"High"</formula>
    </cfRule>
  </conditionalFormatting>
  <conditionalFormatting sqref="P15">
    <cfRule type="cellIs" dxfId="180" priority="22" operator="equal">
      <formula>"Low"</formula>
    </cfRule>
    <cfRule type="cellIs" dxfId="179" priority="23" operator="equal">
      <formula>"Medium"</formula>
    </cfRule>
    <cfRule type="cellIs" dxfId="178" priority="24" operator="equal">
      <formula>"High"</formula>
    </cfRule>
  </conditionalFormatting>
  <conditionalFormatting sqref="X15">
    <cfRule type="cellIs" dxfId="177" priority="19" operator="equal">
      <formula>"Low"</formula>
    </cfRule>
    <cfRule type="cellIs" dxfId="176" priority="20" operator="equal">
      <formula>"Medium"</formula>
    </cfRule>
    <cfRule type="cellIs" dxfId="175" priority="21" operator="equal">
      <formula>"High"</formula>
    </cfRule>
  </conditionalFormatting>
  <conditionalFormatting sqref="X15">
    <cfRule type="cellIs" dxfId="174" priority="16" operator="equal">
      <formula>"Low"</formula>
    </cfRule>
    <cfRule type="cellIs" dxfId="173" priority="17" operator="equal">
      <formula>"Medium"</formula>
    </cfRule>
    <cfRule type="cellIs" dxfId="172" priority="18" operator="equal">
      <formula>"High"</formula>
    </cfRule>
  </conditionalFormatting>
  <conditionalFormatting sqref="O15 W15">
    <cfRule type="cellIs" dxfId="171" priority="28" operator="equal">
      <formula>"Low"</formula>
    </cfRule>
    <cfRule type="cellIs" dxfId="170" priority="29" operator="equal">
      <formula>"Medium"</formula>
    </cfRule>
    <cfRule type="cellIs" dxfId="169" priority="30" operator="equal">
      <formula>"High"</formula>
    </cfRule>
  </conditionalFormatting>
  <conditionalFormatting sqref="O15">
    <cfRule type="cellIs" dxfId="168" priority="31" operator="equal">
      <formula>"Low"</formula>
    </cfRule>
    <cfRule type="cellIs" dxfId="167" priority="32" operator="equal">
      <formula>"Medium"</formula>
    </cfRule>
    <cfRule type="cellIs" dxfId="166" priority="33" operator="equal">
      <formula>"High"</formula>
    </cfRule>
  </conditionalFormatting>
  <conditionalFormatting sqref="P15">
    <cfRule type="cellIs" dxfId="165" priority="25" operator="equal">
      <formula>"Low"</formula>
    </cfRule>
    <cfRule type="cellIs" dxfId="164" priority="26" operator="equal">
      <formula>"Medium"</formula>
    </cfRule>
    <cfRule type="cellIs" dxfId="163" priority="27" operator="equal">
      <formula>"High"</formula>
    </cfRule>
  </conditionalFormatting>
  <conditionalFormatting sqref="W54 O54">
    <cfRule type="cellIs" dxfId="162" priority="13" operator="equal">
      <formula>"Low"</formula>
    </cfRule>
    <cfRule type="cellIs" dxfId="161" priority="14" operator="equal">
      <formula>"Medium"</formula>
    </cfRule>
    <cfRule type="cellIs" dxfId="160" priority="15" operator="equal">
      <formula>"High"</formula>
    </cfRule>
  </conditionalFormatting>
  <conditionalFormatting sqref="P54">
    <cfRule type="cellIs" dxfId="159" priority="7" operator="equal">
      <formula>"Low"</formula>
    </cfRule>
    <cfRule type="cellIs" dxfId="158" priority="8" operator="equal">
      <formula>"Medium"</formula>
    </cfRule>
    <cfRule type="cellIs" dxfId="157" priority="9" operator="equal">
      <formula>"High"</formula>
    </cfRule>
  </conditionalFormatting>
  <conditionalFormatting sqref="P54">
    <cfRule type="cellIs" dxfId="156" priority="10" operator="equal">
      <formula>"Low"</formula>
    </cfRule>
    <cfRule type="cellIs" dxfId="155" priority="11" operator="equal">
      <formula>"Medium"</formula>
    </cfRule>
    <cfRule type="cellIs" dxfId="154" priority="12" operator="equal">
      <formula>"High"</formula>
    </cfRule>
  </conditionalFormatting>
  <conditionalFormatting sqref="X54">
    <cfRule type="cellIs" dxfId="153" priority="1" operator="equal">
      <formula>"Low"</formula>
    </cfRule>
    <cfRule type="cellIs" dxfId="152" priority="2" operator="equal">
      <formula>"Medium"</formula>
    </cfRule>
    <cfRule type="cellIs" dxfId="151" priority="3" operator="equal">
      <formula>"High"</formula>
    </cfRule>
  </conditionalFormatting>
  <conditionalFormatting sqref="X54">
    <cfRule type="cellIs" dxfId="150" priority="4" operator="equal">
      <formula>"Low"</formula>
    </cfRule>
    <cfRule type="cellIs" dxfId="149" priority="5" operator="equal">
      <formula>"Medium"</formula>
    </cfRule>
    <cfRule type="cellIs" dxfId="148" priority="6"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10:Z16 Z24:Z30 Z18:Z22 Z33:Z53 Z54" xr:uid="{00000000-0002-0000-0100-000001000000}">
      <formula1>"New,Provisional,Open,Triggered,In Control,Closed"</formula1>
    </dataValidation>
    <dataValidation type="list" allowBlank="1" showInputMessage="1" showErrorMessage="1" sqref="Z9 Z23 Z31:Z32 Z14"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16:Z17 Z30" xr:uid="{1830A596-D9EE-4FFB-A7CB-87C6F7F9DB90}">
      <formula1>"New,Provisional,Open,Triggered,Closed"</formula1>
    </dataValidation>
    <dataValidation operator="lessThanOrEqual" allowBlank="1" showInputMessage="1" showErrorMessage="1" sqref="D30:D33 D22:D28"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V34:V53 N8:N29 V8:V29 N34:N53 N54 V54</xm:sqref>
        </x14:dataValidation>
        <x14:dataValidation type="list" allowBlank="1" showInputMessage="1" showErrorMessage="1" xr:uid="{93A00811-C2EB-4FD4-A60E-0F38C595D9AC}">
          <x14:formula1>
            <xm:f>'Risk Matrix'!$C$3:$G$3</xm:f>
          </x14:formula1>
          <xm:sqref>U34:U53 M8:M29 U8:U29 M34:M53 M54 U54</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U30:V32 M30:N32</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M33:N33 U33:V33</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U23:U27 M23:N27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112</v>
      </c>
      <c r="J2" s="11"/>
      <c r="K2" s="11"/>
      <c r="L2" s="12"/>
      <c r="M2" s="12"/>
      <c r="T2" s="12"/>
      <c r="U2" s="12"/>
      <c r="V2" s="23" t="s">
        <v>74</v>
      </c>
    </row>
    <row r="3" spans="2:23" x14ac:dyDescent="0.2">
      <c r="B3" s="22" t="s">
        <v>27</v>
      </c>
      <c r="C3" s="48" t="s">
        <v>111</v>
      </c>
      <c r="D3" s="46"/>
      <c r="J3" s="11"/>
      <c r="K3" s="11"/>
      <c r="L3" s="12"/>
      <c r="M3" s="12"/>
      <c r="T3" s="12"/>
      <c r="U3" s="12"/>
    </row>
    <row r="4" spans="2:23" ht="15" x14ac:dyDescent="0.2">
      <c r="B4" s="13"/>
      <c r="D4" s="14"/>
    </row>
    <row r="5" spans="2:23" s="15" customFormat="1" x14ac:dyDescent="0.2">
      <c r="B5" s="218" t="s">
        <v>22</v>
      </c>
      <c r="C5" s="219"/>
      <c r="D5" s="219"/>
      <c r="E5" s="219"/>
      <c r="F5" s="219"/>
      <c r="G5" s="219"/>
      <c r="H5" s="219"/>
      <c r="I5" s="210"/>
      <c r="J5" s="210"/>
      <c r="K5" s="210"/>
      <c r="L5" s="211"/>
      <c r="M5" s="47"/>
      <c r="N5" s="212" t="s">
        <v>21</v>
      </c>
      <c r="O5" s="213"/>
      <c r="P5" s="214"/>
      <c r="Q5" s="214"/>
      <c r="R5" s="214"/>
      <c r="S5" s="214"/>
      <c r="T5" s="215"/>
      <c r="U5" s="47"/>
      <c r="V5" s="216" t="s">
        <v>20</v>
      </c>
      <c r="W5" s="217"/>
    </row>
    <row r="6" spans="2:23" s="29" customFormat="1" ht="43.5" x14ac:dyDescent="0.2">
      <c r="B6" s="24" t="s">
        <v>17</v>
      </c>
      <c r="C6" s="25" t="s">
        <v>35</v>
      </c>
      <c r="D6" s="26" t="s">
        <v>36</v>
      </c>
      <c r="E6" s="26" t="s">
        <v>34</v>
      </c>
      <c r="F6" s="26" t="s">
        <v>75</v>
      </c>
      <c r="G6" s="26" t="s">
        <v>16</v>
      </c>
      <c r="H6" s="26" t="s">
        <v>37</v>
      </c>
      <c r="I6" s="26" t="s">
        <v>15</v>
      </c>
      <c r="J6" s="27" t="s">
        <v>14</v>
      </c>
      <c r="K6" s="27" t="s">
        <v>28</v>
      </c>
      <c r="L6" s="26" t="s">
        <v>38</v>
      </c>
      <c r="M6" s="28" t="s">
        <v>39</v>
      </c>
      <c r="N6" s="28" t="s">
        <v>13</v>
      </c>
      <c r="O6" s="26" t="s">
        <v>12</v>
      </c>
      <c r="P6" s="26" t="s">
        <v>109</v>
      </c>
      <c r="Q6" s="26" t="s">
        <v>11</v>
      </c>
      <c r="R6" s="27" t="s">
        <v>29</v>
      </c>
      <c r="S6" s="27" t="s">
        <v>30</v>
      </c>
      <c r="T6" s="26" t="s">
        <v>40</v>
      </c>
      <c r="U6" s="28" t="s">
        <v>41</v>
      </c>
      <c r="V6" s="25" t="s">
        <v>10</v>
      </c>
      <c r="W6" s="26" t="s">
        <v>42</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44"/>
      <c r="G8" s="32"/>
      <c r="H8" s="32"/>
      <c r="I8" s="32"/>
      <c r="J8" s="32"/>
      <c r="K8" s="34"/>
      <c r="L8" s="35" t="str">
        <f>IF(K8=0," ",IF(J8=0," ",VLOOKUP(K8,'Risk Matrix'!$B$3:$G$8,MATCH(J8,'Risk Matrix'!$B$3:$G$3,0),FALSE)))</f>
        <v xml:space="preserve"> </v>
      </c>
      <c r="M8" s="35"/>
      <c r="N8" s="32"/>
      <c r="O8" s="36"/>
      <c r="P8" s="31"/>
      <c r="Q8" s="44"/>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44"/>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147" priority="67" operator="equal">
      <formula>"Low"</formula>
    </cfRule>
    <cfRule type="cellIs" dxfId="146" priority="68" operator="equal">
      <formula>"Medium"</formula>
    </cfRule>
    <cfRule type="cellIs" dxfId="145" priority="69" operator="equal">
      <formula>"High"</formula>
    </cfRule>
  </conditionalFormatting>
  <conditionalFormatting sqref="L7:M7 M12:M16 M10 M8 L8:L16">
    <cfRule type="cellIs" dxfId="144" priority="70" operator="equal">
      <formula>"Low"</formula>
    </cfRule>
    <cfRule type="cellIs" dxfId="143" priority="71" operator="equal">
      <formula>"Medium"</formula>
    </cfRule>
    <cfRule type="cellIs" dxfId="142" priority="72" operator="equal">
      <formula>"High"</formula>
    </cfRule>
  </conditionalFormatting>
  <conditionalFormatting sqref="T7:T16">
    <cfRule type="cellIs" dxfId="141" priority="61" operator="equal">
      <formula>"Low"</formula>
    </cfRule>
    <cfRule type="cellIs" dxfId="140" priority="62" operator="equal">
      <formula>"Medium"</formula>
    </cfRule>
    <cfRule type="cellIs" dxfId="139" priority="63" operator="equal">
      <formula>"High"</formula>
    </cfRule>
  </conditionalFormatting>
  <conditionalFormatting sqref="T7:T16">
    <cfRule type="cellIs" dxfId="138" priority="64" operator="equal">
      <formula>"Low"</formula>
    </cfRule>
    <cfRule type="cellIs" dxfId="137" priority="65" operator="equal">
      <formula>"Medium"</formula>
    </cfRule>
    <cfRule type="cellIs" dxfId="136" priority="66" operator="equal">
      <formula>"High"</formula>
    </cfRule>
  </conditionalFormatting>
  <conditionalFormatting sqref="M11">
    <cfRule type="cellIs" dxfId="135" priority="55" operator="equal">
      <formula>"Low"</formula>
    </cfRule>
    <cfRule type="cellIs" dxfId="134" priority="56" operator="equal">
      <formula>"Medium"</formula>
    </cfRule>
    <cfRule type="cellIs" dxfId="133" priority="57" operator="equal">
      <formula>"High"</formula>
    </cfRule>
  </conditionalFormatting>
  <conditionalFormatting sqref="M11">
    <cfRule type="cellIs" dxfId="132" priority="58" operator="equal">
      <formula>"Low"</formula>
    </cfRule>
    <cfRule type="cellIs" dxfId="131" priority="59" operator="equal">
      <formula>"Medium"</formula>
    </cfRule>
    <cfRule type="cellIs" dxfId="130" priority="60" operator="equal">
      <formula>"High"</formula>
    </cfRule>
  </conditionalFormatting>
  <conditionalFormatting sqref="M18:M22">
    <cfRule type="cellIs" dxfId="129" priority="49" operator="equal">
      <formula>"Low"</formula>
    </cfRule>
    <cfRule type="cellIs" dxfId="128" priority="50" operator="equal">
      <formula>"Medium"</formula>
    </cfRule>
    <cfRule type="cellIs" dxfId="127" priority="51" operator="equal">
      <formula>"High"</formula>
    </cfRule>
  </conditionalFormatting>
  <conditionalFormatting sqref="M18:M22">
    <cfRule type="cellIs" dxfId="126" priority="52" operator="equal">
      <formula>"Low"</formula>
    </cfRule>
    <cfRule type="cellIs" dxfId="125" priority="53" operator="equal">
      <formula>"Medium"</formula>
    </cfRule>
    <cfRule type="cellIs" dxfId="124" priority="54" operator="equal">
      <formula>"High"</formula>
    </cfRule>
  </conditionalFormatting>
  <conditionalFormatting sqref="M9">
    <cfRule type="cellIs" dxfId="123" priority="43" operator="equal">
      <formula>"Low"</formula>
    </cfRule>
    <cfRule type="cellIs" dxfId="122" priority="44" operator="equal">
      <formula>"Medium"</formula>
    </cfRule>
    <cfRule type="cellIs" dxfId="121" priority="45" operator="equal">
      <formula>"High"</formula>
    </cfRule>
  </conditionalFormatting>
  <conditionalFormatting sqref="M9">
    <cfRule type="cellIs" dxfId="120" priority="46" operator="equal">
      <formula>"Low"</formula>
    </cfRule>
    <cfRule type="cellIs" dxfId="119" priority="47" operator="equal">
      <formula>"Medium"</formula>
    </cfRule>
    <cfRule type="cellIs" dxfId="118" priority="48" operator="equal">
      <formula>"High"</formula>
    </cfRule>
  </conditionalFormatting>
  <conditionalFormatting sqref="U7:U8 U12:U16 U10">
    <cfRule type="cellIs" dxfId="117" priority="37" operator="equal">
      <formula>"Low"</formula>
    </cfRule>
    <cfRule type="cellIs" dxfId="116" priority="38" operator="equal">
      <formula>"Medium"</formula>
    </cfRule>
    <cfRule type="cellIs" dxfId="115" priority="39" operator="equal">
      <formula>"High"</formula>
    </cfRule>
  </conditionalFormatting>
  <conditionalFormatting sqref="U7:U8 U12:U16 U10">
    <cfRule type="cellIs" dxfId="114" priority="40" operator="equal">
      <formula>"Low"</formula>
    </cfRule>
    <cfRule type="cellIs" dxfId="113" priority="41" operator="equal">
      <formula>"Medium"</formula>
    </cfRule>
    <cfRule type="cellIs" dxfId="112" priority="42" operator="equal">
      <formula>"High"</formula>
    </cfRule>
  </conditionalFormatting>
  <conditionalFormatting sqref="U11">
    <cfRule type="cellIs" dxfId="111" priority="31" operator="equal">
      <formula>"Low"</formula>
    </cfRule>
    <cfRule type="cellIs" dxfId="110" priority="32" operator="equal">
      <formula>"Medium"</formula>
    </cfRule>
    <cfRule type="cellIs" dxfId="109" priority="33" operator="equal">
      <formula>"High"</formula>
    </cfRule>
  </conditionalFormatting>
  <conditionalFormatting sqref="U11">
    <cfRule type="cellIs" dxfId="108" priority="34" operator="equal">
      <formula>"Low"</formula>
    </cfRule>
    <cfRule type="cellIs" dxfId="107" priority="35" operator="equal">
      <formula>"Medium"</formula>
    </cfRule>
    <cfRule type="cellIs" dxfId="106" priority="36" operator="equal">
      <formula>"High"</formula>
    </cfRule>
  </conditionalFormatting>
  <conditionalFormatting sqref="U18:U22">
    <cfRule type="cellIs" dxfId="105" priority="25" operator="equal">
      <formula>"Low"</formula>
    </cfRule>
    <cfRule type="cellIs" dxfId="104" priority="26" operator="equal">
      <formula>"Medium"</formula>
    </cfRule>
    <cfRule type="cellIs" dxfId="103" priority="27" operator="equal">
      <formula>"High"</formula>
    </cfRule>
  </conditionalFormatting>
  <conditionalFormatting sqref="U18:U22">
    <cfRule type="cellIs" dxfId="102" priority="28" operator="equal">
      <formula>"Low"</formula>
    </cfRule>
    <cfRule type="cellIs" dxfId="101" priority="29" operator="equal">
      <formula>"Medium"</formula>
    </cfRule>
    <cfRule type="cellIs" dxfId="100" priority="30" operator="equal">
      <formula>"High"</formula>
    </cfRule>
  </conditionalFormatting>
  <conditionalFormatting sqref="U9">
    <cfRule type="cellIs" dxfId="99" priority="19" operator="equal">
      <formula>"Low"</formula>
    </cfRule>
    <cfRule type="cellIs" dxfId="98" priority="20" operator="equal">
      <formula>"Medium"</formula>
    </cfRule>
    <cfRule type="cellIs" dxfId="97" priority="21" operator="equal">
      <formula>"High"</formula>
    </cfRule>
  </conditionalFormatting>
  <conditionalFormatting sqref="U9">
    <cfRule type="cellIs" dxfId="96" priority="22" operator="equal">
      <formula>"Low"</formula>
    </cfRule>
    <cfRule type="cellIs" dxfId="95" priority="23" operator="equal">
      <formula>"Medium"</formula>
    </cfRule>
    <cfRule type="cellIs" dxfId="94" priority="24" operator="equal">
      <formula>"High"</formula>
    </cfRule>
  </conditionalFormatting>
  <conditionalFormatting sqref="L17:M17">
    <cfRule type="cellIs" dxfId="93" priority="13" operator="equal">
      <formula>"Low"</formula>
    </cfRule>
    <cfRule type="cellIs" dxfId="92" priority="14" operator="equal">
      <formula>"Medium"</formula>
    </cfRule>
    <cfRule type="cellIs" dxfId="91" priority="15" operator="equal">
      <formula>"High"</formula>
    </cfRule>
  </conditionalFormatting>
  <conditionalFormatting sqref="L17:M17">
    <cfRule type="cellIs" dxfId="90" priority="16" operator="equal">
      <formula>"Low"</formula>
    </cfRule>
    <cfRule type="cellIs" dxfId="89" priority="17" operator="equal">
      <formula>"Medium"</formula>
    </cfRule>
    <cfRule type="cellIs" dxfId="88" priority="18" operator="equal">
      <formula>"High"</formula>
    </cfRule>
  </conditionalFormatting>
  <conditionalFormatting sqref="T17">
    <cfRule type="cellIs" dxfId="87" priority="7" operator="equal">
      <formula>"Low"</formula>
    </cfRule>
    <cfRule type="cellIs" dxfId="86" priority="8" operator="equal">
      <formula>"Medium"</formula>
    </cfRule>
    <cfRule type="cellIs" dxfId="85" priority="9" operator="equal">
      <formula>"High"</formula>
    </cfRule>
  </conditionalFormatting>
  <conditionalFormatting sqref="T17">
    <cfRule type="cellIs" dxfId="84" priority="10" operator="equal">
      <formula>"Low"</formula>
    </cfRule>
    <cfRule type="cellIs" dxfId="83" priority="11" operator="equal">
      <formula>"Medium"</formula>
    </cfRule>
    <cfRule type="cellIs" dxfId="82" priority="12" operator="equal">
      <formula>"High"</formula>
    </cfRule>
  </conditionalFormatting>
  <conditionalFormatting sqref="U17">
    <cfRule type="cellIs" dxfId="81" priority="1" operator="equal">
      <formula>"Low"</formula>
    </cfRule>
    <cfRule type="cellIs" dxfId="80" priority="2" operator="equal">
      <formula>"Medium"</formula>
    </cfRule>
    <cfRule type="cellIs" dxfId="79" priority="3" operator="equal">
      <formula>"High"</formula>
    </cfRule>
  </conditionalFormatting>
  <conditionalFormatting sqref="U17">
    <cfRule type="cellIs" dxfId="78" priority="4" operator="equal">
      <formula>"Low"</formula>
    </cfRule>
    <cfRule type="cellIs" dxfId="77" priority="5" operator="equal">
      <formula>"Medium"</formula>
    </cfRule>
    <cfRule type="cellIs" dxfId="7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07B5-1826-4FB4-AC9D-C93EF571355D}">
  <sheetPr>
    <pageSetUpPr fitToPage="1"/>
  </sheetPr>
  <dimension ref="A1:H35"/>
  <sheetViews>
    <sheetView zoomScale="110" zoomScaleNormal="110" workbookViewId="0">
      <selection activeCell="H13" sqref="H13"/>
    </sheetView>
  </sheetViews>
  <sheetFormatPr defaultColWidth="9.140625" defaultRowHeight="12.75" x14ac:dyDescent="0.2"/>
  <cols>
    <col min="1" max="1" width="55.85546875" style="106" bestFit="1" customWidth="1"/>
    <col min="2" max="2" width="14.85546875" style="106" bestFit="1" customWidth="1"/>
    <col min="3" max="3" width="12.5703125" style="106" customWidth="1"/>
    <col min="4" max="4" width="13" style="106" customWidth="1"/>
    <col min="5" max="6" width="14.42578125" style="106" customWidth="1"/>
    <col min="7" max="7" width="13.42578125" style="106" customWidth="1"/>
    <col min="8" max="8" width="70.28515625" style="106" customWidth="1"/>
    <col min="9" max="16384" width="9.140625" style="106"/>
  </cols>
  <sheetData>
    <row r="1" spans="1:8" ht="93.75" customHeight="1" x14ac:dyDescent="0.25">
      <c r="A1" s="103" t="s">
        <v>338</v>
      </c>
      <c r="B1" s="104" t="s">
        <v>239</v>
      </c>
      <c r="C1" s="104" t="s">
        <v>240</v>
      </c>
      <c r="D1" s="104" t="s">
        <v>241</v>
      </c>
      <c r="E1" s="105" t="s">
        <v>293</v>
      </c>
      <c r="F1" s="105" t="s">
        <v>337</v>
      </c>
      <c r="G1" s="105" t="s">
        <v>294</v>
      </c>
      <c r="H1" s="105" t="s">
        <v>361</v>
      </c>
    </row>
    <row r="2" spans="1:8" x14ac:dyDescent="0.2">
      <c r="A2" s="107" t="s">
        <v>242</v>
      </c>
      <c r="B2" s="108">
        <v>3</v>
      </c>
      <c r="C2" s="108">
        <v>1</v>
      </c>
      <c r="D2" s="108">
        <v>2</v>
      </c>
      <c r="E2" s="109" t="s">
        <v>243</v>
      </c>
      <c r="F2" s="109" t="s">
        <v>243</v>
      </c>
      <c r="G2" s="107"/>
    </row>
    <row r="3" spans="1:8" x14ac:dyDescent="0.2">
      <c r="A3" s="107" t="s">
        <v>244</v>
      </c>
      <c r="B3" s="110">
        <v>3</v>
      </c>
      <c r="C3" s="110">
        <v>1</v>
      </c>
      <c r="D3" s="110">
        <v>4</v>
      </c>
      <c r="E3" s="109" t="s">
        <v>243</v>
      </c>
      <c r="F3" s="109" t="s">
        <v>247</v>
      </c>
      <c r="G3" s="107"/>
      <c r="H3" s="106" t="s">
        <v>367</v>
      </c>
    </row>
    <row r="4" spans="1:8" x14ac:dyDescent="0.2">
      <c r="A4" s="107" t="s">
        <v>245</v>
      </c>
      <c r="B4" s="108">
        <v>2</v>
      </c>
      <c r="C4" s="108">
        <v>1</v>
      </c>
      <c r="D4" s="108">
        <v>1</v>
      </c>
      <c r="E4" s="109" t="s">
        <v>243</v>
      </c>
      <c r="F4" s="109" t="s">
        <v>243</v>
      </c>
      <c r="G4" s="107"/>
    </row>
    <row r="5" spans="1:8" x14ac:dyDescent="0.2">
      <c r="A5" s="107" t="s">
        <v>246</v>
      </c>
      <c r="B5" s="110">
        <v>3</v>
      </c>
      <c r="C5" s="110">
        <v>1</v>
      </c>
      <c r="D5" s="110">
        <v>2</v>
      </c>
      <c r="E5" s="109" t="s">
        <v>243</v>
      </c>
      <c r="F5" s="109" t="s">
        <v>243</v>
      </c>
      <c r="G5" s="107"/>
    </row>
    <row r="6" spans="1:8" x14ac:dyDescent="0.2">
      <c r="A6" s="107" t="s">
        <v>248</v>
      </c>
      <c r="B6" s="108">
        <v>3</v>
      </c>
      <c r="C6" s="108">
        <v>3</v>
      </c>
      <c r="D6" s="108">
        <v>3</v>
      </c>
      <c r="E6" s="109" t="s">
        <v>249</v>
      </c>
      <c r="F6" s="109" t="s">
        <v>249</v>
      </c>
      <c r="G6" s="107"/>
      <c r="H6" s="106" t="s">
        <v>366</v>
      </c>
    </row>
    <row r="7" spans="1:8" x14ac:dyDescent="0.2">
      <c r="A7" s="107" t="s">
        <v>250</v>
      </c>
      <c r="B7" s="110">
        <v>1</v>
      </c>
      <c r="C7" s="110">
        <v>1</v>
      </c>
      <c r="D7" s="110">
        <v>2</v>
      </c>
      <c r="E7" s="109" t="s">
        <v>243</v>
      </c>
      <c r="F7" s="109" t="s">
        <v>247</v>
      </c>
      <c r="G7" s="107"/>
      <c r="H7" s="106" t="s">
        <v>362</v>
      </c>
    </row>
    <row r="8" spans="1:8" x14ac:dyDescent="0.2">
      <c r="A8" s="107" t="s">
        <v>251</v>
      </c>
      <c r="B8" s="108">
        <v>3</v>
      </c>
      <c r="C8" s="108">
        <v>1</v>
      </c>
      <c r="D8" s="108">
        <v>3</v>
      </c>
      <c r="E8" s="109" t="s">
        <v>243</v>
      </c>
      <c r="F8" s="109" t="s">
        <v>247</v>
      </c>
      <c r="G8" s="107"/>
      <c r="H8" s="106" t="s">
        <v>364</v>
      </c>
    </row>
    <row r="9" spans="1:8" x14ac:dyDescent="0.2">
      <c r="A9" s="111" t="s">
        <v>252</v>
      </c>
      <c r="B9" s="112"/>
      <c r="C9" s="112"/>
      <c r="D9" s="112"/>
      <c r="E9" s="113" t="s">
        <v>71</v>
      </c>
      <c r="F9" s="113" t="s">
        <v>71</v>
      </c>
      <c r="G9" s="107"/>
    </row>
    <row r="10" spans="1:8" x14ac:dyDescent="0.2">
      <c r="A10" s="111" t="s">
        <v>253</v>
      </c>
      <c r="B10" s="112"/>
      <c r="C10" s="112"/>
      <c r="D10" s="112"/>
      <c r="E10" s="113" t="s">
        <v>71</v>
      </c>
      <c r="F10" s="113" t="s">
        <v>71</v>
      </c>
      <c r="G10" s="107"/>
    </row>
    <row r="11" spans="1:8" x14ac:dyDescent="0.2">
      <c r="A11" s="111" t="s">
        <v>254</v>
      </c>
      <c r="B11" s="112"/>
      <c r="C11" s="112"/>
      <c r="D11" s="112"/>
      <c r="E11" s="113" t="s">
        <v>71</v>
      </c>
      <c r="F11" s="113" t="s">
        <v>71</v>
      </c>
      <c r="G11" s="107"/>
    </row>
    <row r="12" spans="1:8" x14ac:dyDescent="0.2">
      <c r="A12" s="107" t="s">
        <v>255</v>
      </c>
      <c r="B12" s="108">
        <v>1</v>
      </c>
      <c r="C12" s="108">
        <v>1</v>
      </c>
      <c r="D12" s="108">
        <v>1</v>
      </c>
      <c r="E12" s="109" t="s">
        <v>256</v>
      </c>
      <c r="F12" s="109" t="s">
        <v>256</v>
      </c>
      <c r="G12" s="107"/>
    </row>
    <row r="13" spans="1:8" x14ac:dyDescent="0.2">
      <c r="A13" s="114" t="s">
        <v>257</v>
      </c>
      <c r="B13" s="115"/>
      <c r="C13" s="115"/>
      <c r="D13" s="115"/>
      <c r="E13" s="116" t="s">
        <v>279</v>
      </c>
      <c r="F13" s="116" t="s">
        <v>279</v>
      </c>
      <c r="G13" s="107"/>
    </row>
    <row r="14" spans="1:8" x14ac:dyDescent="0.2">
      <c r="A14" s="107" t="s">
        <v>258</v>
      </c>
      <c r="B14" s="108">
        <v>2</v>
      </c>
      <c r="C14" s="108">
        <v>1</v>
      </c>
      <c r="D14" s="108">
        <v>1</v>
      </c>
      <c r="E14" s="109" t="s">
        <v>243</v>
      </c>
      <c r="F14" s="109" t="s">
        <v>243</v>
      </c>
      <c r="G14" s="107"/>
    </row>
    <row r="15" spans="1:8" x14ac:dyDescent="0.2">
      <c r="A15" s="114" t="s">
        <v>259</v>
      </c>
      <c r="B15" s="115"/>
      <c r="C15" s="115"/>
      <c r="D15" s="115"/>
      <c r="E15" s="116" t="s">
        <v>279</v>
      </c>
      <c r="F15" s="116" t="s">
        <v>279</v>
      </c>
      <c r="G15" s="107"/>
    </row>
    <row r="16" spans="1:8" x14ac:dyDescent="0.2">
      <c r="A16" s="107" t="s">
        <v>260</v>
      </c>
      <c r="B16" s="108">
        <v>1</v>
      </c>
      <c r="C16" s="108">
        <v>1</v>
      </c>
      <c r="D16" s="108">
        <v>1</v>
      </c>
      <c r="E16" s="109" t="s">
        <v>256</v>
      </c>
      <c r="F16" s="109" t="s">
        <v>256</v>
      </c>
      <c r="G16" s="107"/>
    </row>
    <row r="17" spans="1:8" x14ac:dyDescent="0.2">
      <c r="A17" s="107" t="s">
        <v>261</v>
      </c>
      <c r="B17" s="110">
        <v>1</v>
      </c>
      <c r="C17" s="110">
        <v>1</v>
      </c>
      <c r="D17" s="110">
        <v>1</v>
      </c>
      <c r="E17" s="109" t="s">
        <v>256</v>
      </c>
      <c r="F17" s="109" t="s">
        <v>256</v>
      </c>
      <c r="G17" s="107"/>
    </row>
    <row r="18" spans="1:8" x14ac:dyDescent="0.2">
      <c r="A18" s="107" t="s">
        <v>262</v>
      </c>
      <c r="B18" s="108">
        <v>1</v>
      </c>
      <c r="C18" s="108">
        <v>1</v>
      </c>
      <c r="D18" s="108">
        <v>1</v>
      </c>
      <c r="E18" s="109" t="s">
        <v>256</v>
      </c>
      <c r="F18" s="109" t="s">
        <v>256</v>
      </c>
      <c r="G18" s="107"/>
    </row>
    <row r="19" spans="1:8" x14ac:dyDescent="0.2">
      <c r="A19" s="107" t="s">
        <v>263</v>
      </c>
      <c r="B19" s="110">
        <v>1</v>
      </c>
      <c r="C19" s="110">
        <v>1</v>
      </c>
      <c r="D19" s="110">
        <v>1</v>
      </c>
      <c r="E19" s="109" t="s">
        <v>256</v>
      </c>
      <c r="F19" s="109" t="s">
        <v>256</v>
      </c>
      <c r="G19" s="107"/>
    </row>
    <row r="20" spans="1:8" x14ac:dyDescent="0.2">
      <c r="A20" s="107" t="s">
        <v>264</v>
      </c>
      <c r="B20" s="108">
        <v>1</v>
      </c>
      <c r="C20" s="108">
        <v>1</v>
      </c>
      <c r="D20" s="108">
        <v>1</v>
      </c>
      <c r="E20" s="109" t="s">
        <v>256</v>
      </c>
      <c r="F20" s="109" t="s">
        <v>256</v>
      </c>
      <c r="G20" s="107"/>
    </row>
    <row r="21" spans="1:8" x14ac:dyDescent="0.2">
      <c r="A21" s="107" t="s">
        <v>265</v>
      </c>
      <c r="B21" s="110">
        <v>1</v>
      </c>
      <c r="C21" s="110">
        <v>1</v>
      </c>
      <c r="D21" s="110">
        <v>1</v>
      </c>
      <c r="E21" s="109" t="s">
        <v>256</v>
      </c>
      <c r="F21" s="109" t="s">
        <v>256</v>
      </c>
      <c r="G21" s="107"/>
    </row>
    <row r="22" spans="1:8" x14ac:dyDescent="0.2">
      <c r="A22" s="107" t="s">
        <v>266</v>
      </c>
      <c r="B22" s="108">
        <v>1</v>
      </c>
      <c r="C22" s="108">
        <v>1</v>
      </c>
      <c r="D22" s="108">
        <v>1</v>
      </c>
      <c r="E22" s="109" t="s">
        <v>256</v>
      </c>
      <c r="F22" s="109" t="s">
        <v>256</v>
      </c>
      <c r="G22" s="107"/>
    </row>
    <row r="23" spans="1:8" x14ac:dyDescent="0.2">
      <c r="A23" s="107" t="s">
        <v>267</v>
      </c>
      <c r="B23" s="110">
        <v>1</v>
      </c>
      <c r="C23" s="110">
        <v>1</v>
      </c>
      <c r="D23" s="110">
        <v>1</v>
      </c>
      <c r="E23" s="109" t="s">
        <v>256</v>
      </c>
      <c r="F23" s="109" t="s">
        <v>256</v>
      </c>
      <c r="G23" s="107"/>
    </row>
    <row r="24" spans="1:8" x14ac:dyDescent="0.2">
      <c r="A24" s="107" t="s">
        <v>268</v>
      </c>
      <c r="B24" s="108">
        <v>3</v>
      </c>
      <c r="C24" s="108">
        <v>3</v>
      </c>
      <c r="D24" s="108">
        <v>3</v>
      </c>
      <c r="E24" s="109" t="s">
        <v>247</v>
      </c>
      <c r="F24" s="109" t="s">
        <v>247</v>
      </c>
      <c r="G24" s="107"/>
      <c r="H24" s="117"/>
    </row>
    <row r="25" spans="1:8" x14ac:dyDescent="0.2">
      <c r="A25" s="107" t="s">
        <v>269</v>
      </c>
      <c r="B25" s="110">
        <v>1</v>
      </c>
      <c r="C25" s="110">
        <v>1</v>
      </c>
      <c r="D25" s="110">
        <v>1</v>
      </c>
      <c r="E25" s="109" t="s">
        <v>256</v>
      </c>
      <c r="F25" s="109" t="s">
        <v>256</v>
      </c>
      <c r="G25" s="107"/>
    </row>
    <row r="26" spans="1:8" x14ac:dyDescent="0.2">
      <c r="A26" s="114" t="s">
        <v>292</v>
      </c>
      <c r="B26" s="115"/>
      <c r="C26" s="115"/>
      <c r="D26" s="115"/>
      <c r="E26" s="116" t="s">
        <v>279</v>
      </c>
      <c r="F26" s="116" t="s">
        <v>279</v>
      </c>
      <c r="G26" s="107"/>
    </row>
    <row r="27" spans="1:8" x14ac:dyDescent="0.2">
      <c r="A27" s="107" t="s">
        <v>270</v>
      </c>
      <c r="B27" s="110">
        <v>1</v>
      </c>
      <c r="C27" s="110">
        <v>1</v>
      </c>
      <c r="D27" s="110">
        <v>1</v>
      </c>
      <c r="E27" s="109" t="s">
        <v>256</v>
      </c>
      <c r="F27" s="109" t="s">
        <v>256</v>
      </c>
      <c r="G27" s="107"/>
    </row>
    <row r="28" spans="1:8" x14ac:dyDescent="0.2">
      <c r="A28" s="107" t="s">
        <v>271</v>
      </c>
      <c r="B28" s="108">
        <v>1</v>
      </c>
      <c r="C28" s="108">
        <v>1</v>
      </c>
      <c r="D28" s="108">
        <v>1</v>
      </c>
      <c r="E28" s="109" t="s">
        <v>256</v>
      </c>
      <c r="F28" s="109" t="s">
        <v>256</v>
      </c>
      <c r="G28" s="107"/>
    </row>
    <row r="29" spans="1:8" x14ac:dyDescent="0.2">
      <c r="A29" s="107" t="s">
        <v>272</v>
      </c>
      <c r="B29" s="110">
        <v>2</v>
      </c>
      <c r="C29" s="118">
        <v>3</v>
      </c>
      <c r="D29" s="118">
        <v>2</v>
      </c>
      <c r="E29" s="109" t="s">
        <v>243</v>
      </c>
      <c r="F29" s="109" t="s">
        <v>247</v>
      </c>
      <c r="G29" s="107"/>
      <c r="H29" s="106" t="s">
        <v>365</v>
      </c>
    </row>
    <row r="30" spans="1:8" x14ac:dyDescent="0.2">
      <c r="A30" s="114" t="s">
        <v>273</v>
      </c>
      <c r="B30" s="115"/>
      <c r="C30" s="115"/>
      <c r="D30" s="115"/>
      <c r="E30" s="116" t="s">
        <v>279</v>
      </c>
      <c r="F30" s="116" t="s">
        <v>279</v>
      </c>
      <c r="G30" s="107"/>
    </row>
    <row r="31" spans="1:8" x14ac:dyDescent="0.2">
      <c r="A31" s="107" t="s">
        <v>274</v>
      </c>
      <c r="B31" s="110">
        <v>1</v>
      </c>
      <c r="C31" s="110">
        <v>1</v>
      </c>
      <c r="D31" s="110">
        <v>1</v>
      </c>
      <c r="E31" s="109" t="s">
        <v>256</v>
      </c>
      <c r="F31" s="109" t="s">
        <v>256</v>
      </c>
      <c r="G31" s="107"/>
    </row>
    <row r="32" spans="1:8" x14ac:dyDescent="0.2">
      <c r="A32" s="108" t="s">
        <v>275</v>
      </c>
      <c r="B32" s="108">
        <v>5</v>
      </c>
      <c r="C32" s="108">
        <v>1</v>
      </c>
      <c r="D32" s="108">
        <v>1</v>
      </c>
      <c r="E32" s="109" t="s">
        <v>243</v>
      </c>
      <c r="F32" s="109" t="s">
        <v>247</v>
      </c>
      <c r="G32" s="107"/>
      <c r="H32" s="106" t="s">
        <v>363</v>
      </c>
    </row>
    <row r="33" spans="1:8" x14ac:dyDescent="0.2">
      <c r="A33" s="110" t="s">
        <v>276</v>
      </c>
      <c r="B33" s="110">
        <v>1</v>
      </c>
      <c r="C33" s="110">
        <v>1</v>
      </c>
      <c r="D33" s="110">
        <v>1</v>
      </c>
      <c r="E33" s="109" t="s">
        <v>256</v>
      </c>
      <c r="F33" s="109" t="s">
        <v>256</v>
      </c>
      <c r="G33" s="107"/>
    </row>
    <row r="34" spans="1:8" x14ac:dyDescent="0.2">
      <c r="A34" s="108" t="s">
        <v>277</v>
      </c>
      <c r="B34" s="108">
        <v>1</v>
      </c>
      <c r="C34" s="108">
        <v>3</v>
      </c>
      <c r="D34" s="108">
        <v>1</v>
      </c>
      <c r="E34" s="109" t="s">
        <v>243</v>
      </c>
      <c r="F34" s="109" t="s">
        <v>243</v>
      </c>
      <c r="G34" s="107"/>
      <c r="H34" s="117"/>
    </row>
    <row r="35" spans="1:8" x14ac:dyDescent="0.2">
      <c r="A35" s="110" t="s">
        <v>278</v>
      </c>
      <c r="B35" s="110">
        <v>3</v>
      </c>
      <c r="C35" s="110">
        <v>1</v>
      </c>
      <c r="D35" s="110">
        <v>1</v>
      </c>
      <c r="E35" s="109" t="s">
        <v>243</v>
      </c>
      <c r="F35" s="109" t="s">
        <v>243</v>
      </c>
      <c r="G35" s="107"/>
    </row>
  </sheetData>
  <conditionalFormatting sqref="E2:E35">
    <cfRule type="cellIs" dxfId="75" priority="76" operator="equal">
      <formula>"G"</formula>
    </cfRule>
    <cfRule type="cellIs" dxfId="74" priority="77" operator="equal">
      <formula>"AG"</formula>
    </cfRule>
    <cfRule type="cellIs" dxfId="73" priority="78" operator="equal">
      <formula>"A"</formula>
    </cfRule>
    <cfRule type="cellIs" dxfId="72" priority="79" operator="equal">
      <formula>"AR"</formula>
    </cfRule>
    <cfRule type="cellIs" dxfId="71" priority="80" operator="equal">
      <formula>"R"</formula>
    </cfRule>
  </conditionalFormatting>
  <conditionalFormatting sqref="E2:E35">
    <cfRule type="cellIs" dxfId="70" priority="71" operator="between">
      <formula>0</formula>
      <formula>3</formula>
    </cfRule>
    <cfRule type="cellIs" dxfId="69" priority="72" operator="between">
      <formula>4</formula>
      <formula>6</formula>
    </cfRule>
    <cfRule type="cellIs" dxfId="68" priority="73" operator="between">
      <formula>7</formula>
      <formula>9</formula>
    </cfRule>
    <cfRule type="cellIs" dxfId="67" priority="74" operator="between">
      <formula>10</formula>
      <formula>12</formula>
    </cfRule>
    <cfRule type="cellIs" dxfId="66" priority="75" operator="between">
      <formula>13</formula>
      <formula>15</formula>
    </cfRule>
  </conditionalFormatting>
  <conditionalFormatting sqref="E34">
    <cfRule type="cellIs" dxfId="65" priority="51" operator="between">
      <formula>0</formula>
      <formula>3</formula>
    </cfRule>
    <cfRule type="cellIs" dxfId="64" priority="52" operator="between">
      <formula>4</formula>
      <formula>6</formula>
    </cfRule>
    <cfRule type="cellIs" dxfId="63" priority="53" operator="between">
      <formula>7</formula>
      <formula>9</formula>
    </cfRule>
    <cfRule type="cellIs" dxfId="62" priority="54" operator="between">
      <formula>10</formula>
      <formula>12</formula>
    </cfRule>
    <cfRule type="cellIs" dxfId="61" priority="55" operator="between">
      <formula>13</formula>
      <formula>15</formula>
    </cfRule>
  </conditionalFormatting>
  <conditionalFormatting sqref="E2:E33 E35">
    <cfRule type="cellIs" dxfId="60" priority="66" operator="equal">
      <formula>"G"</formula>
    </cfRule>
    <cfRule type="cellIs" dxfId="59" priority="67" operator="equal">
      <formula>"AG"</formula>
    </cfRule>
    <cfRule type="cellIs" dxfId="58" priority="68" operator="equal">
      <formula>"A"</formula>
    </cfRule>
    <cfRule type="cellIs" dxfId="57" priority="69" operator="equal">
      <formula>"AR"</formula>
    </cfRule>
    <cfRule type="cellIs" dxfId="56" priority="70" operator="equal">
      <formula>"R"</formula>
    </cfRule>
  </conditionalFormatting>
  <conditionalFormatting sqref="E2:E33 E35">
    <cfRule type="cellIs" dxfId="55" priority="61" operator="between">
      <formula>0</formula>
      <formula>3</formula>
    </cfRule>
    <cfRule type="cellIs" dxfId="54" priority="62" operator="between">
      <formula>4</formula>
      <formula>6</formula>
    </cfRule>
    <cfRule type="cellIs" dxfId="53" priority="63" operator="between">
      <formula>7</formula>
      <formula>9</formula>
    </cfRule>
    <cfRule type="cellIs" dxfId="52" priority="64" operator="between">
      <formula>10</formula>
      <formula>12</formula>
    </cfRule>
    <cfRule type="cellIs" dxfId="51" priority="65" operator="between">
      <formula>13</formula>
      <formula>15</formula>
    </cfRule>
  </conditionalFormatting>
  <conditionalFormatting sqref="E34">
    <cfRule type="cellIs" dxfId="50" priority="56" operator="equal">
      <formula>"G"</formula>
    </cfRule>
    <cfRule type="cellIs" dxfId="49" priority="57" operator="equal">
      <formula>"AG"</formula>
    </cfRule>
    <cfRule type="cellIs" dxfId="48" priority="58" operator="equal">
      <formula>"A"</formula>
    </cfRule>
    <cfRule type="cellIs" dxfId="47" priority="59" operator="equal">
      <formula>"AR"</formula>
    </cfRule>
    <cfRule type="cellIs" dxfId="46" priority="60" operator="equal">
      <formula>"R"</formula>
    </cfRule>
  </conditionalFormatting>
  <conditionalFormatting sqref="F2:F33 F35">
    <cfRule type="cellIs" dxfId="45" priority="46" operator="equal">
      <formula>"G"</formula>
    </cfRule>
    <cfRule type="cellIs" dxfId="44" priority="47" operator="equal">
      <formula>"AG"</formula>
    </cfRule>
    <cfRule type="cellIs" dxfId="43" priority="48" operator="equal">
      <formula>"A"</formula>
    </cfRule>
    <cfRule type="cellIs" dxfId="42" priority="49" operator="equal">
      <formula>"AR"</formula>
    </cfRule>
    <cfRule type="cellIs" dxfId="41" priority="50" operator="equal">
      <formula>"R"</formula>
    </cfRule>
  </conditionalFormatting>
  <conditionalFormatting sqref="F2:F33 F35">
    <cfRule type="cellIs" dxfId="40" priority="41" operator="between">
      <formula>0</formula>
      <formula>3</formula>
    </cfRule>
    <cfRule type="cellIs" dxfId="39" priority="42" operator="between">
      <formula>4</formula>
      <formula>6</formula>
    </cfRule>
    <cfRule type="cellIs" dxfId="38" priority="43" operator="between">
      <formula>7</formula>
      <formula>9</formula>
    </cfRule>
    <cfRule type="cellIs" dxfId="37" priority="44" operator="between">
      <formula>10</formula>
      <formula>12</formula>
    </cfRule>
    <cfRule type="cellIs" dxfId="36" priority="45" operator="between">
      <formula>13</formula>
      <formula>15</formula>
    </cfRule>
  </conditionalFormatting>
  <conditionalFormatting sqref="F35 F2:F33">
    <cfRule type="cellIs" dxfId="35" priority="36" operator="equal">
      <formula>"G"</formula>
    </cfRule>
    <cfRule type="cellIs" dxfId="34" priority="37" operator="equal">
      <formula>"AG"</formula>
    </cfRule>
    <cfRule type="cellIs" dxfId="33" priority="38" operator="equal">
      <formula>"A"</formula>
    </cfRule>
    <cfRule type="cellIs" dxfId="32" priority="39" operator="equal">
      <formula>"AR"</formula>
    </cfRule>
    <cfRule type="cellIs" dxfId="31" priority="40" operator="equal">
      <formula>"R"</formula>
    </cfRule>
  </conditionalFormatting>
  <conditionalFormatting sqref="F35 F2:F33">
    <cfRule type="cellIs" dxfId="30" priority="31" operator="between">
      <formula>0</formula>
      <formula>3</formula>
    </cfRule>
    <cfRule type="cellIs" dxfId="29" priority="32" operator="between">
      <formula>4</formula>
      <formula>6</formula>
    </cfRule>
    <cfRule type="cellIs" dxfId="28" priority="33" operator="between">
      <formula>7</formula>
      <formula>9</formula>
    </cfRule>
    <cfRule type="cellIs" dxfId="27" priority="34" operator="between">
      <formula>10</formula>
      <formula>12</formula>
    </cfRule>
    <cfRule type="cellIs" dxfId="26" priority="35" operator="between">
      <formula>13</formula>
      <formula>15</formula>
    </cfRule>
  </conditionalFormatting>
  <conditionalFormatting sqref="F34">
    <cfRule type="cellIs" dxfId="25" priority="16" operator="equal">
      <formula>"G"</formula>
    </cfRule>
    <cfRule type="cellIs" dxfId="24" priority="17" operator="equal">
      <formula>"AG"</formula>
    </cfRule>
    <cfRule type="cellIs" dxfId="23" priority="18" operator="equal">
      <formula>"A"</formula>
    </cfRule>
    <cfRule type="cellIs" dxfId="22" priority="19" operator="equal">
      <formula>"AR"</formula>
    </cfRule>
    <cfRule type="cellIs" dxfId="21" priority="20" operator="equal">
      <formula>"R"</formula>
    </cfRule>
  </conditionalFormatting>
  <conditionalFormatting sqref="F34">
    <cfRule type="cellIs" dxfId="20" priority="11" operator="between">
      <formula>0</formula>
      <formula>3</formula>
    </cfRule>
    <cfRule type="cellIs" dxfId="19" priority="12" operator="between">
      <formula>4</formula>
      <formula>6</formula>
    </cfRule>
    <cfRule type="cellIs" dxfId="18" priority="13" operator="between">
      <formula>7</formula>
      <formula>9</formula>
    </cfRule>
    <cfRule type="cellIs" dxfId="17" priority="14" operator="between">
      <formula>10</formula>
      <formula>12</formula>
    </cfRule>
    <cfRule type="cellIs" dxfId="16" priority="15" operator="between">
      <formula>13</formula>
      <formula>15</formula>
    </cfRule>
  </conditionalFormatting>
  <conditionalFormatting sqref="F34">
    <cfRule type="cellIs" dxfId="15" priority="1" operator="between">
      <formula>0</formula>
      <formula>3</formula>
    </cfRule>
    <cfRule type="cellIs" dxfId="14" priority="2" operator="between">
      <formula>4</formula>
      <formula>6</formula>
    </cfRule>
    <cfRule type="cellIs" dxfId="13" priority="3" operator="between">
      <formula>7</formula>
      <formula>9</formula>
    </cfRule>
    <cfRule type="cellIs" dxfId="12" priority="4" operator="between">
      <formula>10</formula>
      <formula>12</formula>
    </cfRule>
    <cfRule type="cellIs" dxfId="11" priority="5" operator="between">
      <formula>13</formula>
      <formula>15</formula>
    </cfRule>
  </conditionalFormatting>
  <conditionalFormatting sqref="F34">
    <cfRule type="cellIs" dxfId="10" priority="6" operator="equal">
      <formula>"G"</formula>
    </cfRule>
    <cfRule type="cellIs" dxfId="9" priority="7" operator="equal">
      <formula>"AG"</formula>
    </cfRule>
    <cfRule type="cellIs" dxfId="8" priority="8" operator="equal">
      <formula>"A"</formula>
    </cfRule>
    <cfRule type="cellIs" dxfId="7" priority="9" operator="equal">
      <formula>"AR"</formula>
    </cfRule>
    <cfRule type="cellIs" dxfId="6" priority="10" operator="equal">
      <formula>"R"</formula>
    </cfRule>
  </conditionalFormatting>
  <pageMargins left="0.7" right="0.7" top="0.75" bottom="0.75" header="0.3" footer="0.3"/>
  <pageSetup paperSize="9"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N20" sqref="N20"/>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25"/>
  <sheetViews>
    <sheetView zoomScale="90" zoomScaleNormal="90" workbookViewId="0">
      <selection activeCell="N42" sqref="N42"/>
    </sheetView>
  </sheetViews>
  <sheetFormatPr defaultRowHeight="12.75" x14ac:dyDescent="0.2"/>
  <cols>
    <col min="1" max="1" width="2.28515625" customWidth="1"/>
    <col min="2" max="2" width="14.7109375" bestFit="1" customWidth="1"/>
  </cols>
  <sheetData>
    <row r="2" spans="2:23" x14ac:dyDescent="0.2">
      <c r="B2" s="62"/>
      <c r="C2" s="62" t="s">
        <v>173</v>
      </c>
      <c r="D2" s="62" t="s">
        <v>174</v>
      </c>
      <c r="E2" s="62" t="s">
        <v>175</v>
      </c>
      <c r="F2" s="62" t="s">
        <v>176</v>
      </c>
    </row>
    <row r="3" spans="2:23" x14ac:dyDescent="0.2">
      <c r="B3" s="62" t="s">
        <v>177</v>
      </c>
      <c r="C3">
        <v>4</v>
      </c>
      <c r="D3">
        <v>1</v>
      </c>
      <c r="E3">
        <v>0</v>
      </c>
      <c r="F3" s="61">
        <f>SUM(C3:E3)</f>
        <v>5</v>
      </c>
      <c r="W3" s="63" t="s">
        <v>173</v>
      </c>
    </row>
    <row r="4" spans="2:23" x14ac:dyDescent="0.2">
      <c r="B4" s="62" t="s">
        <v>178</v>
      </c>
      <c r="C4">
        <v>5</v>
      </c>
      <c r="D4">
        <v>14</v>
      </c>
      <c r="E4">
        <v>1</v>
      </c>
      <c r="F4" s="61">
        <f t="shared" ref="F4:F8" si="0">SUM(C4:E4)</f>
        <v>20</v>
      </c>
      <c r="W4" s="63" t="s">
        <v>174</v>
      </c>
    </row>
    <row r="5" spans="2:23" x14ac:dyDescent="0.2">
      <c r="B5" s="62" t="s">
        <v>113</v>
      </c>
      <c r="C5">
        <v>0</v>
      </c>
      <c r="D5">
        <v>3</v>
      </c>
      <c r="E5">
        <v>1</v>
      </c>
      <c r="F5" s="61">
        <f t="shared" si="0"/>
        <v>4</v>
      </c>
      <c r="W5" s="63" t="s">
        <v>175</v>
      </c>
    </row>
    <row r="6" spans="2:23" x14ac:dyDescent="0.2">
      <c r="B6" s="62" t="s">
        <v>179</v>
      </c>
      <c r="C6">
        <v>0</v>
      </c>
      <c r="D6">
        <v>4</v>
      </c>
      <c r="E6">
        <v>0</v>
      </c>
      <c r="F6" s="61">
        <f t="shared" si="0"/>
        <v>4</v>
      </c>
    </row>
    <row r="7" spans="2:23" x14ac:dyDescent="0.2">
      <c r="B7" s="62" t="s">
        <v>180</v>
      </c>
      <c r="C7">
        <v>0</v>
      </c>
      <c r="D7">
        <v>4</v>
      </c>
      <c r="E7">
        <v>2</v>
      </c>
      <c r="F7" s="61">
        <f t="shared" si="0"/>
        <v>6</v>
      </c>
    </row>
    <row r="8" spans="2:23" x14ac:dyDescent="0.2">
      <c r="B8" s="61" t="s">
        <v>187</v>
      </c>
      <c r="C8">
        <v>1</v>
      </c>
      <c r="D8">
        <v>3</v>
      </c>
      <c r="E8">
        <v>0</v>
      </c>
      <c r="F8">
        <f t="shared" si="0"/>
        <v>4</v>
      </c>
    </row>
    <row r="9" spans="2:23" x14ac:dyDescent="0.2">
      <c r="B9" s="61" t="s">
        <v>181</v>
      </c>
      <c r="C9" s="61">
        <f>SUM(C3:C8)</f>
        <v>10</v>
      </c>
      <c r="D9" s="61">
        <f>SUM(D3:D8)</f>
        <v>29</v>
      </c>
      <c r="E9" s="61">
        <f>SUM(E3:E8)</f>
        <v>4</v>
      </c>
      <c r="F9" s="61">
        <f>SUM(F3:F8)</f>
        <v>43</v>
      </c>
    </row>
    <row r="22" spans="8:24" x14ac:dyDescent="0.2">
      <c r="I22" s="64">
        <v>43466</v>
      </c>
      <c r="J22" s="64">
        <v>43497</v>
      </c>
      <c r="K22" s="64">
        <v>43525</v>
      </c>
      <c r="L22" s="64">
        <v>43556</v>
      </c>
      <c r="M22" s="65">
        <v>43586</v>
      </c>
      <c r="N22" s="65">
        <v>43617</v>
      </c>
      <c r="O22" s="65">
        <v>43647</v>
      </c>
      <c r="P22" s="65">
        <v>43678</v>
      </c>
      <c r="Q22" s="65">
        <v>43709</v>
      </c>
      <c r="R22" s="65">
        <v>43739</v>
      </c>
      <c r="S22" s="65">
        <v>43770</v>
      </c>
      <c r="T22" s="65">
        <v>43800</v>
      </c>
      <c r="U22" s="65">
        <v>43831</v>
      </c>
      <c r="V22" s="65">
        <v>43862</v>
      </c>
      <c r="W22" s="65">
        <v>43891</v>
      </c>
      <c r="X22" s="65">
        <v>43922</v>
      </c>
    </row>
    <row r="23" spans="8:24" x14ac:dyDescent="0.2">
      <c r="H23" s="61" t="s">
        <v>173</v>
      </c>
      <c r="I23">
        <v>6</v>
      </c>
      <c r="J23">
        <v>6</v>
      </c>
      <c r="K23">
        <v>6</v>
      </c>
      <c r="L23">
        <v>5</v>
      </c>
      <c r="M23">
        <v>5</v>
      </c>
      <c r="N23">
        <v>7</v>
      </c>
      <c r="O23">
        <v>7</v>
      </c>
      <c r="P23">
        <v>9</v>
      </c>
      <c r="Q23">
        <v>9</v>
      </c>
      <c r="R23">
        <v>8</v>
      </c>
      <c r="S23">
        <v>8</v>
      </c>
      <c r="T23">
        <v>8</v>
      </c>
      <c r="U23">
        <v>10</v>
      </c>
      <c r="V23">
        <v>11</v>
      </c>
      <c r="W23">
        <v>9</v>
      </c>
      <c r="X23">
        <v>10</v>
      </c>
    </row>
    <row r="24" spans="8:24" x14ac:dyDescent="0.2">
      <c r="H24" s="61" t="s">
        <v>174</v>
      </c>
      <c r="I24">
        <v>19</v>
      </c>
      <c r="J24">
        <v>22</v>
      </c>
      <c r="K24">
        <v>25</v>
      </c>
      <c r="L24">
        <v>24</v>
      </c>
      <c r="M24">
        <v>24</v>
      </c>
      <c r="N24">
        <v>22</v>
      </c>
      <c r="O24">
        <v>22</v>
      </c>
      <c r="P24">
        <v>23</v>
      </c>
      <c r="Q24">
        <v>23</v>
      </c>
      <c r="R24">
        <v>23</v>
      </c>
      <c r="S24">
        <v>23</v>
      </c>
      <c r="T24">
        <v>23</v>
      </c>
      <c r="U24">
        <v>26</v>
      </c>
      <c r="V24">
        <v>27</v>
      </c>
      <c r="W24">
        <v>30</v>
      </c>
      <c r="X24">
        <v>29</v>
      </c>
    </row>
    <row r="25" spans="8:24" x14ac:dyDescent="0.2">
      <c r="H25" s="61" t="s">
        <v>175</v>
      </c>
      <c r="I25">
        <v>12</v>
      </c>
      <c r="J25">
        <v>12</v>
      </c>
      <c r="K25">
        <v>11</v>
      </c>
      <c r="L25">
        <v>11</v>
      </c>
      <c r="M25">
        <v>11</v>
      </c>
      <c r="N25">
        <v>11</v>
      </c>
      <c r="O25">
        <v>11</v>
      </c>
      <c r="P25">
        <v>11</v>
      </c>
      <c r="Q25">
        <v>12</v>
      </c>
      <c r="R25">
        <v>12</v>
      </c>
      <c r="S25">
        <v>12</v>
      </c>
      <c r="T25">
        <v>12</v>
      </c>
      <c r="U25">
        <v>7</v>
      </c>
      <c r="V25">
        <v>7</v>
      </c>
      <c r="W25">
        <v>4</v>
      </c>
      <c r="X25">
        <v>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Overview </vt:lpstr>
      <vt:lpstr>CURRENT ISSUES</vt:lpstr>
      <vt:lpstr>RESOLVED ISSUES</vt:lpstr>
      <vt:lpstr>OPEN RISKS</vt:lpstr>
      <vt:lpstr>CLOSED RISKS</vt:lpstr>
      <vt:lpstr>Blank</vt:lpstr>
      <vt:lpstr>Project RAG rating</vt:lpstr>
      <vt:lpstr>Risk Matrix</vt:lpstr>
      <vt:lpstr>Risk Analysis</vt:lpstr>
      <vt:lpstr>Blank!Bottom1</vt:lpstr>
      <vt:lpstr>Blank!OverallRisk</vt:lpstr>
      <vt:lpstr>'OPEN RISKS'!OverallRisk</vt:lpstr>
      <vt:lpstr>Blank!Print_Area</vt:lpstr>
      <vt:lpstr>'OPEN RISKS'!Print_Area</vt:lpstr>
      <vt:lpstr>Blank!Print_Titles</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2020-02-13T12:44:27Z</cp:lastPrinted>
  <dcterms:created xsi:type="dcterms:W3CDTF">2016-01-04T13:50:25Z</dcterms:created>
  <dcterms:modified xsi:type="dcterms:W3CDTF">2020-09-10T12:31:52Z</dcterms:modified>
</cp:coreProperties>
</file>