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24226"/>
  <mc:AlternateContent xmlns:mc="http://schemas.openxmlformats.org/markup-compatibility/2006">
    <mc:Choice Requires="x15">
      <x15ac:absPath xmlns:x15ac="http://schemas.microsoft.com/office/spreadsheetml/2010/11/ac" url="H:\00001 SSLEP\Audit and Finance mtgs\2020.09.10\"/>
    </mc:Choice>
  </mc:AlternateContent>
  <xr:revisionPtr revIDLastSave="0" documentId="8_{3A216C80-191A-492D-94E2-CC736BEE6492}" xr6:coauthVersionLast="45" xr6:coauthVersionMax="45" xr10:uidLastSave="{00000000-0000-0000-0000-000000000000}"/>
  <bookViews>
    <workbookView xWindow="-120" yWindow="-120" windowWidth="29040" windowHeight="15840" firstSheet="1" activeTab="3" xr2:uid="{00000000-000D-0000-FFFF-FFFF00000000}"/>
  </bookViews>
  <sheets>
    <sheet name="Overview " sheetId="17" state="hidden" r:id="rId1"/>
    <sheet name="CURRENT ISSUES" sheetId="20" r:id="rId2"/>
    <sheet name="RESOLVED ISSUES" sheetId="21" r:id="rId3"/>
    <sheet name="OPEN RISKS" sheetId="10" r:id="rId4"/>
    <sheet name="CLOSED RISKS" sheetId="19" r:id="rId5"/>
    <sheet name="Blank" sheetId="7" state="hidden" r:id="rId6"/>
    <sheet name="Project RAG rating" sheetId="18" state="hidden" r:id="rId7"/>
    <sheet name="Risk Matrix" sheetId="2" r:id="rId8"/>
    <sheet name="Risk Analysis" sheetId="11"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5" hidden="1">Blank!$B$6:$W$23</definedName>
    <definedName name="_xlnm._FilterDatabase" localSheetId="1" hidden="1">'CURRENT ISSUES'!$A$4:$O$7</definedName>
    <definedName name="_xlnm._FilterDatabase" localSheetId="3" hidden="1">'OPEN RISKS'!$C$6:$Z$29</definedName>
    <definedName name="_xlnm._FilterDatabase" localSheetId="2" hidden="1">'RESOLVED ISSUES'!$A$2:$N$2</definedName>
    <definedName name="Areas">#REF!</definedName>
    <definedName name="Bottom1" localSheetId="5">Blank!$B$24</definedName>
    <definedName name="Bottom1" localSheetId="3">'OPEN RISKS'!#REF!</definedName>
    <definedName name="Bottom1" localSheetId="6">#REF!</definedName>
    <definedName name="Bottom1">#REF!</definedName>
    <definedName name="FinancialImpact" localSheetId="5">Blank!#REF!</definedName>
    <definedName name="FinancialImpact" localSheetId="3">'OPEN RISKS'!#REF!</definedName>
    <definedName name="FinancialImpact" localSheetId="6">#REF!</definedName>
    <definedName name="FinancialImpact">#REF!</definedName>
    <definedName name="Newrow1" localSheetId="5">Blank!#REF!</definedName>
    <definedName name="Newrow1" localSheetId="3">'OPEN RISKS'!#REF!</definedName>
    <definedName name="Newrow1" localSheetId="6">#REF!</definedName>
    <definedName name="Newrow1">#REF!</definedName>
    <definedName name="OverallRisk" localSheetId="5">Blank!$L$6:$L$24</definedName>
    <definedName name="OverallRisk" localSheetId="3">'OPEN RISKS'!$O$6:$O$17</definedName>
    <definedName name="OverallRisk" localSheetId="6">#REF!</definedName>
    <definedName name="OverallRisk">#REF!</definedName>
    <definedName name="_xlnm.Print_Area" localSheetId="5">Blank!$B$1:$W$24</definedName>
    <definedName name="_xlnm.Print_Area" localSheetId="3">'OPEN RISKS'!$C$1:$Z$17</definedName>
    <definedName name="_xlnm.Print_Titles" localSheetId="5">Blank!$1:$6</definedName>
    <definedName name="_xlnm.Print_Titles" localSheetId="1">'CURRENT ISSUES'!$4:$4</definedName>
    <definedName name="_xlnm.Print_Titles" localSheetId="3">'OPEN RISKS'!$1:$6</definedName>
    <definedName name="ProbableImpact" localSheetId="5">Blank!#REF!</definedName>
    <definedName name="ProbableImpact" localSheetId="3">'OPEN RISKS'!#REF!</definedName>
    <definedName name="ProbableImpact" localSheetId="6">#REF!</definedName>
    <definedName name="ProbableImpact">#REF!</definedName>
    <definedName name="Resource">#REF!</definedName>
    <definedName name="Status">#REF!</definedName>
    <definedName name="Z_1BB52E66_BC53_4342_99B5_F93A811AA66E_.wvu.FilterData" localSheetId="1" hidden="1">'CURRENT ISSUES'!$A$4:$O$4</definedName>
    <definedName name="Z_1BB52E66_BC53_4342_99B5_F93A811AA66E_.wvu.PrintArea" localSheetId="1" hidden="1">'CURRENT ISSUES'!$A$1:$O$4</definedName>
    <definedName name="Z_1BB52E66_BC53_4342_99B5_F93A811AA66E_.wvu.PrintTitles" localSheetId="1" hidden="1">'CURRENT ISSUES'!$4:$4</definedName>
    <definedName name="Z_9E369971_9E74_455E_8F73_D903E6E30AE2_.wvu.FilterData" localSheetId="1" hidden="1">'CURRENT ISSUES'!$A$4:$O$4</definedName>
    <definedName name="Z_9E369971_9E74_455E_8F73_D903E6E30AE2_.wvu.PrintArea" localSheetId="1" hidden="1">'CURRENT ISSUES'!$A$1:$O$4</definedName>
    <definedName name="Z_9E369971_9E74_455E_8F73_D903E6E30AE2_.wvu.PrintTitles" localSheetId="1" hidden="1">'CURRENT ISSUES'!$4:$4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19" l="1"/>
  <c r="W54" i="19"/>
  <c r="O30" i="10" l="1"/>
  <c r="W31" i="10" l="1"/>
  <c r="O31" i="10"/>
  <c r="O27" i="10" l="1"/>
  <c r="O23" i="10"/>
  <c r="O15" i="19" l="1"/>
  <c r="W15" i="19"/>
  <c r="O13" i="10" l="1"/>
  <c r="O8" i="19"/>
  <c r="W8" i="19"/>
  <c r="W27" i="19"/>
  <c r="O27" i="19"/>
  <c r="W25" i="19"/>
  <c r="O25" i="19"/>
  <c r="W24" i="19"/>
  <c r="O24" i="19"/>
  <c r="W23" i="19"/>
  <c r="O23" i="19"/>
  <c r="O26" i="19"/>
  <c r="W26" i="19"/>
  <c r="W34" i="19" l="1"/>
  <c r="O34" i="19"/>
  <c r="O21" i="19" l="1"/>
  <c r="W21" i="19"/>
  <c r="O53" i="19" l="1"/>
  <c r="W53" i="19"/>
  <c r="W52" i="19" l="1"/>
  <c r="O52" i="19"/>
  <c r="W51" i="19"/>
  <c r="O51" i="19"/>
  <c r="W50" i="19"/>
  <c r="O50" i="19"/>
  <c r="W49" i="19"/>
  <c r="O49" i="19"/>
  <c r="W48" i="19"/>
  <c r="O48" i="19"/>
  <c r="W47" i="19"/>
  <c r="O47" i="19"/>
  <c r="W46" i="19"/>
  <c r="O46" i="19"/>
  <c r="W45" i="19"/>
  <c r="O45" i="19"/>
  <c r="W44" i="19"/>
  <c r="O44" i="19"/>
  <c r="W43" i="19"/>
  <c r="O43" i="19"/>
  <c r="W42" i="19"/>
  <c r="O42" i="19"/>
  <c r="W41" i="19"/>
  <c r="O41" i="19"/>
  <c r="W40" i="19"/>
  <c r="O40" i="19"/>
  <c r="W39" i="19"/>
  <c r="O39" i="19"/>
  <c r="W38" i="19"/>
  <c r="O38" i="19"/>
  <c r="W37" i="19"/>
  <c r="O37" i="19"/>
  <c r="W36" i="19"/>
  <c r="O36" i="19"/>
  <c r="W29" i="10" l="1"/>
  <c r="O29" i="10"/>
  <c r="W14" i="10"/>
  <c r="O14" i="10"/>
  <c r="O22" i="10"/>
  <c r="W21" i="10"/>
  <c r="O21" i="10"/>
  <c r="W20" i="10"/>
  <c r="O20" i="10"/>
  <c r="W19" i="10"/>
  <c r="O19" i="10"/>
  <c r="W18" i="10"/>
  <c r="O18" i="10"/>
  <c r="W17" i="10"/>
  <c r="O17" i="10"/>
  <c r="W16" i="10"/>
  <c r="O16" i="10"/>
  <c r="W15" i="10"/>
  <c r="O15" i="10"/>
  <c r="O31" i="19"/>
  <c r="W31" i="19"/>
  <c r="W33" i="19"/>
  <c r="O29" i="19"/>
  <c r="W29" i="19"/>
  <c r="O22" i="19"/>
  <c r="W22" i="19"/>
  <c r="W17" i="19"/>
  <c r="O17" i="19"/>
  <c r="O9" i="19" l="1"/>
  <c r="O10" i="10"/>
  <c r="O11" i="10"/>
  <c r="O12" i="10"/>
  <c r="W13" i="19" l="1"/>
  <c r="O13" i="19"/>
  <c r="W11" i="19"/>
  <c r="O11" i="19"/>
  <c r="W9" i="10" l="1"/>
  <c r="O9" i="10"/>
  <c r="W8" i="10" l="1"/>
  <c r="O8" i="10"/>
  <c r="E9" i="11" l="1"/>
  <c r="F8" i="11"/>
  <c r="D9" i="11"/>
  <c r="C9" i="11"/>
  <c r="F4" i="11" l="1"/>
  <c r="F5" i="11"/>
  <c r="F6" i="11"/>
  <c r="F7" i="11"/>
  <c r="F3" i="11"/>
  <c r="F9" i="11" l="1"/>
  <c r="T23" i="7" l="1"/>
  <c r="L23" i="7"/>
  <c r="T22" i="7"/>
  <c r="L22" i="7"/>
  <c r="T21" i="7"/>
  <c r="L21" i="7"/>
  <c r="T20" i="7"/>
  <c r="L20" i="7"/>
  <c r="T19" i="7"/>
  <c r="L19" i="7"/>
  <c r="T18" i="7"/>
  <c r="L18" i="7"/>
  <c r="T17" i="7"/>
  <c r="L17" i="7"/>
  <c r="T16" i="7"/>
  <c r="L16" i="7"/>
  <c r="T15" i="7"/>
  <c r="L15" i="7"/>
  <c r="T14" i="7"/>
  <c r="L14" i="7"/>
  <c r="T13" i="7"/>
  <c r="L13" i="7"/>
  <c r="T12" i="7"/>
  <c r="L12" i="7"/>
  <c r="T11" i="7"/>
  <c r="L11" i="7"/>
  <c r="T10" i="7"/>
  <c r="L10" i="7"/>
  <c r="T9" i="7"/>
  <c r="L9" i="7"/>
  <c r="T8" i="7"/>
  <c r="L8" i="7"/>
  <c r="T7" i="7"/>
  <c r="L7" i="7"/>
</calcChain>
</file>

<file path=xl/sharedStrings.xml><?xml version="1.0" encoding="utf-8"?>
<sst xmlns="http://schemas.openxmlformats.org/spreadsheetml/2006/main" count="1392" uniqueCount="640">
  <si>
    <t>1 - Rare</t>
  </si>
  <si>
    <t>A - Minor</t>
  </si>
  <si>
    <t>5 - Almost certain</t>
  </si>
  <si>
    <t>E - Catastrophic</t>
  </si>
  <si>
    <t>4 - Likely</t>
  </si>
  <si>
    <t>D - Critical</t>
  </si>
  <si>
    <t>3 - Possible</t>
  </si>
  <si>
    <t>C - Major</t>
  </si>
  <si>
    <t>2 - Unlikely</t>
  </si>
  <si>
    <t>B - Moderate</t>
  </si>
  <si>
    <t>Date updated</t>
  </si>
  <si>
    <t>Action progress</t>
  </si>
  <si>
    <t>Action owner</t>
  </si>
  <si>
    <r>
      <t xml:space="preserve">Risk actions
</t>
    </r>
    <r>
      <rPr>
        <b/>
        <sz val="9"/>
        <color indexed="9"/>
        <rFont val="Arial"/>
        <family val="2"/>
      </rPr>
      <t>(mitigations)</t>
    </r>
  </si>
  <si>
    <t>Current/net impact score</t>
  </si>
  <si>
    <t>Controls</t>
  </si>
  <si>
    <t>Risk category</t>
  </si>
  <si>
    <t>Risk ID</t>
  </si>
  <si>
    <t>Medium</t>
  </si>
  <si>
    <t>Low</t>
  </si>
  <si>
    <t>Updates</t>
  </si>
  <si>
    <t>Respond and Monitor</t>
  </si>
  <si>
    <t>Identification</t>
  </si>
  <si>
    <t>High</t>
  </si>
  <si>
    <t>&lt;----------------------------------- IMPACT -------------------------------------&gt;</t>
  </si>
  <si>
    <t>Risk Matrix</t>
  </si>
  <si>
    <t>Title:</t>
  </si>
  <si>
    <t>Updated:</t>
  </si>
  <si>
    <t>Current/net likelihood score</t>
  </si>
  <si>
    <t>Target impact score</t>
  </si>
  <si>
    <t>Target likelihood score</t>
  </si>
  <si>
    <t>Political</t>
  </si>
  <si>
    <t>Legal</t>
  </si>
  <si>
    <t>Economic</t>
  </si>
  <si>
    <t>Risk area</t>
  </si>
  <si>
    <t>Date identified</t>
  </si>
  <si>
    <t>Identified by</t>
  </si>
  <si>
    <t>Risk owner</t>
  </si>
  <si>
    <t>Current/net risk level</t>
  </si>
  <si>
    <t>Current/net value of risk</t>
  </si>
  <si>
    <t>Target risk level</t>
  </si>
  <si>
    <t>Target value of risk</t>
  </si>
  <si>
    <t>Risk status</t>
  </si>
  <si>
    <t>Resourcing</t>
  </si>
  <si>
    <t>Communication</t>
  </si>
  <si>
    <t>Contracts</t>
  </si>
  <si>
    <t>Programme Allocation</t>
  </si>
  <si>
    <t>Wider economy</t>
  </si>
  <si>
    <t>Project mix</t>
  </si>
  <si>
    <t>Relationship Management</t>
  </si>
  <si>
    <t>Programme Governance</t>
  </si>
  <si>
    <t>Performance Measurement</t>
  </si>
  <si>
    <t>Social</t>
  </si>
  <si>
    <t>Technological</t>
  </si>
  <si>
    <t>Monthly programme reporting in place for all projects; top risks identified</t>
  </si>
  <si>
    <t>Frequent in depth reviews / attendance at project boards carried out on all key programmes</t>
  </si>
  <si>
    <t>Funding tracker in place to highlight status / progress or all agreements</t>
  </si>
  <si>
    <t>All GD3 submissions assessed against Strategic fit; Value for money; Deliverability criteria</t>
  </si>
  <si>
    <t>Standard template in place for monthly project reporting</t>
  </si>
  <si>
    <t>Open</t>
  </si>
  <si>
    <t>All project leads</t>
  </si>
  <si>
    <t>Monthly project highlight reporting</t>
  </si>
  <si>
    <t>Dave Nicholls</t>
  </si>
  <si>
    <t>LGF Funding</t>
  </si>
  <si>
    <t>2016/17 Profile Finance Report tracker in place; quarterly profile in place</t>
  </si>
  <si>
    <t>Simon Ablewhite</t>
  </si>
  <si>
    <t>All business case submissions are assessed against:
- SSLEP Full Business Case Assessment template
- "green book guidance checklist for assessing business cases"</t>
  </si>
  <si>
    <t>Quarterly profiling introduced for all projects.
Review to identify areas that can be brought forward in progress (see also Risk ID 5)</t>
  </si>
  <si>
    <t>Regular review with Legal lead in place</t>
  </si>
  <si>
    <t>GD3 schemes agreed; additional basket of alternative schemes also identified</t>
  </si>
  <si>
    <t>2017/18 Profile Finance Report tracker in place; quarterly profile in place</t>
  </si>
  <si>
    <t>Closed</t>
  </si>
  <si>
    <t>In Control</t>
  </si>
  <si>
    <t>Quarterly profiling in place for all projects.
Early identification of pipeline projects
London Mill, Leek schemes &amp; Rugeley Town Centre Ph 2, identified as projects that will not progress</t>
  </si>
  <si>
    <t>SSLEP Use</t>
  </si>
  <si>
    <t>Risk Statement</t>
  </si>
  <si>
    <t>As a result of insufficient or inappropriate resources being assigned to projects, there is a possibility delivery may be delayed, which would have the effect of uncertainty, slippage and inability to attain stated benefits</t>
  </si>
  <si>
    <t>As a result of lack of or poor communications between delivery teams, partners and CDGD Board, both internally &amp; externally, there is a possibility of bypassing established governance framework and loss of focus on deliverables, which would have the effect of overspend / underspend of expenditure, lack of clear management and lack of accountable governance</t>
  </si>
  <si>
    <t>As a result of failure to contract projects to deliver and / or slippage of funding approvals, there is a possibility of failing to deliver projects and outputs within the agreed time frame or budget</t>
  </si>
  <si>
    <t>As a result of Programme allocation only up to 100%, there is a possibility of no over programming to allow for slippage / project changes, which would have the effect of Programme being unable to recover from slippages / failure of individual project deliverables</t>
  </si>
  <si>
    <t>As a result of not having the right mix of focused projects, there is a possibility of the Programme not being able to deliver the agreed outputs, which could have the effect of the Programme missing its energy, housing, jobs, skills targets</t>
  </si>
  <si>
    <t>As a result of a significant proportion of the Programme being reliant upon private sector developers, without a robust relationship management there is a possibility that developers do not perform according to contract, which would have the effect of the Programme missing its energy, housing, jobs, skills targets</t>
  </si>
  <si>
    <t>As a result of no robust appraisal of business cases or lack of expertise to challenge projects and oversee delivery, there is a possibility of the Programme underperforming, which would have the effect of overspends / underspends / under achievement of outputs</t>
  </si>
  <si>
    <t>As a result of inadequate systems in place to capture, monitor &amp; report programme performance, there is a possibility of being unable to accurately measure progress and  stated benefits, which would have the effect of inaccurate reporting</t>
  </si>
  <si>
    <t>There is a risk that the 16/17 LGF funding profile will be significantly underspent. As a result of a number of projects not progressing to original timescale there is a possibility of future LGF funding being cut back if current years profile is not met</t>
  </si>
  <si>
    <t>There is a risk that the 17/18 LGF funding profile will be significantly underspent. As a result of a number of projects not progressing to original timescale and GD3 profile from DCLG larger than expected for 17/18, there is a possibility of future LGF funding being cut back if current years profile is not met</t>
  </si>
  <si>
    <t>As a result of over optimism of benefits achievement, there is a possibility of the CDGD programme over estimating the forecast benefits, which would have the affect of the programme missing agreed LEP targets</t>
  </si>
  <si>
    <t>As a result of no deadlines and/or weak clawback clauses in the funding agreement, there is a possibility that failing schemes cannot be withdrawn in a timely manner, which would have the affect of blocking potential investment in other 'ready to go' schemes that can could deliver same or enhanced outputs</t>
  </si>
  <si>
    <t>As a result of lack of visibility / understanding of availability of LEP funding sources, there is a possibility that weaker schemes will be considered for inclusion in the CDGD programme, at the expense of unknown stronger candidates, which would have the affect of the LEP failing to maximise its forecast outputs</t>
  </si>
  <si>
    <t>As a result of the current national review of LEPs, there is a possibility of uncertainty around the future of the CDGD programme in general, which would have an impact on governance, programme investment and outputs</t>
  </si>
  <si>
    <t>CDGD PAG</t>
  </si>
  <si>
    <t>SSLEP PAG risk team</t>
  </si>
  <si>
    <t>Monthly highlight review at CDGD PAG</t>
  </si>
  <si>
    <t>Monthly highlight review at CDGD PAG.
CDGD PAG restructured to focus on assurance and strategic areas</t>
  </si>
  <si>
    <t>Reviewed monthly at CDGD PAG</t>
  </si>
  <si>
    <t>All business cases to be reviewed prior to presentation at CDGD PAG</t>
  </si>
  <si>
    <t>Monthly reporting summarised for CDGD PAG; full reports available on request
Outputs monitored monthly; request to Gestamp to ensure Bericote jobs outputs - data now received
No longer a key risk to the programme</t>
  </si>
  <si>
    <t>Monthly reporting to CDGD PAG
Project Slippage schemes identified and included within 16/17 LGF programme
Overall 16/17 outcome = £0.245m (0.7%) slippage
Given GD3 funding profile from Gov't; potential 17/18 could have similar risk</t>
  </si>
  <si>
    <t>Initial report and outlook to June CDGD PAG
Executive Group (Oct 17) agreed to run an open call for initiatives to refresh pipeline and identify suitable alternative schemed; recommendations to be presented to Exec Group February 2018
Exec Group approved SME Expansion Support business case, February 2018; to be utilised to ensure 17/18 spend profile met</t>
  </si>
  <si>
    <t>Quarterly review of all scheme outputs, coincide with national LGF reporting</t>
  </si>
  <si>
    <t>Individual scheme review of outputs with all project leads. Report back to CDGD PAG</t>
  </si>
  <si>
    <t>2018/19 Profile Finance Report tracker in place; quarterly profile in place</t>
  </si>
  <si>
    <t>Quarterly profiling in place for all CDGD projects.
Early identification of current pipeline projects to alternatively fund from grant slippage</t>
  </si>
  <si>
    <t>SSLEP website details assurance framework.
Open call comms distributed widely via email, website and social media</t>
  </si>
  <si>
    <t>Ensure effective, timely and widely distributed  communications in place for pipeline submission requests</t>
  </si>
  <si>
    <t>Profile Finance Report tracker in place; 18/19 quarterly profile in place</t>
  </si>
  <si>
    <t>Quarterly grant spend profiling in place for all CDGD projects.
Early identification of current pipeline projects to alternatively fund from grant slippage</t>
  </si>
  <si>
    <t xml:space="preserve">Standard funding agreement template in place, agreed with Legal team
Programme consultant reviewing effectiveness of template </t>
  </si>
  <si>
    <t xml:space="preserve">Regular reviews at regional &amp; national level
SSLEP Executive Board responsible for determining local submission </t>
  </si>
  <si>
    <t>Expected Completion date</t>
  </si>
  <si>
    <t>Identify schemes that could deliver housing benefits
Review existing housing schemes forecast
Lobby key stakeholders to bring forward housing schemes
Working relationship with Homes England
Have a balanced portfolio, introducing a number of smaller schemes
Local authority housing
Community builds
Non-traditional housing e.g. modular</t>
  </si>
  <si>
    <t>November 2018</t>
  </si>
  <si>
    <t>SSLEP Blank Risk Register</t>
  </si>
  <si>
    <t>GPF</t>
  </si>
  <si>
    <t>LA Accountable Body &amp; GPF Steering Group</t>
  </si>
  <si>
    <t>Loan repayment schedule included in GPF Funding Agreement together with explicit conditions stating the terms of the loan. Regular monitoring and close liaison with business applicant to identify any issues affecting the timely repayment of the loan</t>
  </si>
  <si>
    <t>LGF capital re. the Skills Equipment Fund round 1</t>
  </si>
  <si>
    <t>The provider may not achieve its targets</t>
  </si>
  <si>
    <t>South Staffordshire College</t>
  </si>
  <si>
    <t>NSCG</t>
  </si>
  <si>
    <t>Staffordshire University</t>
  </si>
  <si>
    <t>Stoke-on-Trent College</t>
  </si>
  <si>
    <t>Perkins Engines Stafford</t>
  </si>
  <si>
    <t>Advanced Manufacturing Mechanical &amp; Electrical Centres</t>
  </si>
  <si>
    <t>Embedding Technical Capabilities Project</t>
  </si>
  <si>
    <t>Technical &amp; Curriculum Development Project</t>
  </si>
  <si>
    <t>ESEG</t>
  </si>
  <si>
    <t>12//6/2018</t>
  </si>
  <si>
    <t>Failure to spend the allocated 2018/19 budget before the year end.</t>
  </si>
  <si>
    <t>The risk of allocating funding to projects that are not in line with LEP priorities.</t>
  </si>
  <si>
    <t>The risk of allocating £25,000 to the Careers Co for 2018/19 and they will not spend the allocation having carried forward £11,415.31 from 2017/18.</t>
  </si>
  <si>
    <t xml:space="preserve">Concerns that the Core funds are funding 2 year projects without the certainty that we have future funding. </t>
  </si>
  <si>
    <t>Ensure governance is in place and applicants confirm via funding request form.</t>
  </si>
  <si>
    <t>Making allocations prior to business case approvals e.g. Industrial Strategy, ME DIT Challenge Fund.</t>
  </si>
  <si>
    <t>Uncertainty of LEP Review and ability to allocate funds going forward.</t>
  </si>
  <si>
    <t>LEP Funding Group</t>
  </si>
  <si>
    <t>Chris McCann</t>
  </si>
  <si>
    <t>John Broad</t>
  </si>
  <si>
    <t>Ongoing</t>
  </si>
  <si>
    <t>The Careers Co carry over relates to original commencement of claims over the academic year straggling our financial year.</t>
  </si>
  <si>
    <t>To get further guidance from HM Government.</t>
  </si>
  <si>
    <t>Reviewed at monthly Funding Group</t>
  </si>
  <si>
    <t>Jacqui Casey</t>
  </si>
  <si>
    <t>£11,413 has now been utilised + £6,000 of new allocation</t>
  </si>
  <si>
    <t>Amended form in use</t>
  </si>
  <si>
    <t>Financial</t>
  </si>
  <si>
    <t>Governance</t>
  </si>
  <si>
    <t>LEP Funding Group scheduled to meet monthly to review all activities</t>
  </si>
  <si>
    <t>Some projects require CF such as Mgt and Admin to cover LEP staff payment, and Careers Co that runs by school calendar not the financial year.</t>
  </si>
  <si>
    <t>Programme delivery</t>
  </si>
  <si>
    <t>GPF Steering Group monthly review</t>
  </si>
  <si>
    <t xml:space="preserve">monthly project review in place to March 19 followed by quarterly reviews, project reviewed at monthly S&amp;E management meetings </t>
  </si>
  <si>
    <t xml:space="preserve">agree any remedial actions with the provider following review </t>
  </si>
  <si>
    <t>David Poole</t>
  </si>
  <si>
    <t>Review to identify all additional projects that can  be brought forward in progress
GD3 bid included basket of schemes
Open call to refresh pipeline held December 2017
Further open call held September 2018</t>
  </si>
  <si>
    <t>LEP governance</t>
  </si>
  <si>
    <t>Board mandated governance sub group</t>
  </si>
  <si>
    <t xml:space="preserve">Board mandated sub group (agreed 18 Oct 2018) comprising: LEP Chair, Audit &amp; Finance Committee Chair &amp; match-funding partners (LEP Accountable Body &amp; City Council). </t>
  </si>
  <si>
    <t>Secretariat working with LEP Network to commission legal advice on incorporation and draft template on potential articles of association.
Sub Group created to lead process
Regular reports to Executive Board</t>
  </si>
  <si>
    <t>Interim Partnership Manager</t>
  </si>
  <si>
    <t>Executive Board</t>
  </si>
  <si>
    <t>Executive Board provided geographies statement to deadline and, through the Chair and partner organisations, has continued to engage with partner LEPs and with government as requested.</t>
  </si>
  <si>
    <t>Chair/Interim Partnership Manager</t>
  </si>
  <si>
    <t>LEP Chair/Interim Partnership Manager</t>
  </si>
  <si>
    <t>10/12/.2018</t>
  </si>
  <si>
    <t>Partnership decisions are not made in a timely manner causing delays in the ability of the LEP to:  respond to threats to project delivery timetables, creating slippage on programme delivery profiles; and act upon opportunities to increase resources to the partnership.</t>
  </si>
  <si>
    <t>A small secretariat and a set of business-led sub-groups are in place, which have clear roles and responsibilities and which operate in accordance with an agreed scheme of delegation, reporting to the Executive Board.</t>
  </si>
  <si>
    <t>The agreed scheme of delegation operates within a clear reporting framework, ensuring decision-making is transparent and accountable.</t>
  </si>
  <si>
    <t>All Sub Group Chairs</t>
  </si>
  <si>
    <t>ongoing</t>
  </si>
  <si>
    <t>Loss of Executive Board knowledge due to several private sector board members potentially due to rotate in July 2019</t>
  </si>
  <si>
    <t>Executive Board Terms of reference provides an opportunity to reduce a significant turnover of members by enabling members to seek re-nomination to the Board for a second 3 year term.</t>
  </si>
  <si>
    <t>The LEP Review requires all LEPs to review their governance arrangements and move to incorporated body status by 1 April 2019. Financial penalties may be incurred by LEPs which do not meet this deadline. E.g. prevention of access to new funding.</t>
  </si>
  <si>
    <t>Red</t>
  </si>
  <si>
    <t>Amber</t>
  </si>
  <si>
    <t>Green</t>
  </si>
  <si>
    <t>Total</t>
  </si>
  <si>
    <t>Strategic</t>
  </si>
  <si>
    <t>CDGD</t>
  </si>
  <si>
    <t>Skills</t>
  </si>
  <si>
    <t>Funding Group</t>
  </si>
  <si>
    <t>SSLEP</t>
  </si>
  <si>
    <t>LEP Funding Group scheduled to meet monthly to review</t>
  </si>
  <si>
    <t>Nigel Senior</t>
  </si>
  <si>
    <t>Regular review at ESIF sub-committee</t>
  </si>
  <si>
    <t>Given the emergence of key projects at Keele, i54 and Spode the bids have to be ready for the last call expected in May/June 2019</t>
  </si>
  <si>
    <t>There is a risk of not reaching full commitment of ERDF by the Spring ERDF call. Currently we have about £17.9m still to commit and whilst we know where most of this could go bids still have to be submitted by partners and progressed through the ERDF gateway assessment. Any residual allocation left after this call will be returned to DCLG for a nation-wide call and lost to addressing local priorities.</t>
  </si>
  <si>
    <t>ESIF</t>
  </si>
  <si>
    <t>LEP Network-commissioned legal advice received. Sub group established to determine and enact requirements. Company structure &amp; articles agreed by Board and first 8 directors signed up 7 March 2019</t>
  </si>
  <si>
    <t xml:space="preserve">Chair to maintain engagement with government on progress, most recently (15 February) in notifying govt of company formation which aligns with current LEP geography ie county boundaries.
Executive Board to discuss once geographies determined. </t>
  </si>
  <si>
    <t>There is a risk regarding  funding profile of projects and the programme as a whole as partners encounter challenges in delivering their projects and have to make adjustments.</t>
  </si>
  <si>
    <t xml:space="preserve">Monitor. The mid programme stage spend target at December 2018 has been achieved. </t>
  </si>
  <si>
    <t>GPF pipeline over-subscribed</t>
  </si>
  <si>
    <t>Utilise GPF panel to consider projects in competitive bidding process as necessary</t>
  </si>
  <si>
    <t>The LEP Review will require four further private sector board members to be added to the board in order to achieve the required private-public balance. The timing of this will further assist in 'staggering' the rotation dates of board members.</t>
  </si>
  <si>
    <t>Complete</t>
  </si>
  <si>
    <t>Awaiting outcome of LEP Review geography
Position to be reviewed at April Funding Group</t>
  </si>
  <si>
    <t xml:space="preserve">Approximately £21.2 m depends on extensions being agreed with ESFA &amp; Big Lottery Opt In programmes As there is no second phase of DWP more resource can be put into Big Lottery and ESFA along with a range of local open call projects </t>
  </si>
  <si>
    <t>Audit &amp; Finance Group</t>
  </si>
  <si>
    <t>LEP strategy</t>
  </si>
  <si>
    <t xml:space="preserve">Delay in receipt of additional £300k Core Funding for 2018/19 &amp; 2019/20 (see Risk ID 2) means that LEP is undertaking work at risk in order to develop the Local Industrial Strategy (LIS) by Government's timetable of December 2019. Any delay in LIS production could impact upon ability to access forthcoming funding incl. UK Shared Prosperity Funds. If the additional Core funds do not arrive in a timely fashion, LEP will need to find funding and resources from else where.   </t>
  </si>
  <si>
    <t>See Risk ID2</t>
  </si>
  <si>
    <t>See Risk ID2 resolution lies in the hands of government/SoS.</t>
  </si>
  <si>
    <t>Unknown</t>
  </si>
  <si>
    <t>Strategic 2</t>
  </si>
  <si>
    <t>CDGD 13</t>
  </si>
  <si>
    <t>CDGD 18</t>
  </si>
  <si>
    <t>LGF funding</t>
  </si>
  <si>
    <t>Very low LGF spend in Q1 2019/20.  There is a risk that  uncertainty around the spend profile of some schemes (e.g. City Centre Access Programme) will result in poor visibility of spend profile and an accrual of unspent funds.</t>
  </si>
  <si>
    <t>Reputational</t>
  </si>
  <si>
    <t xml:space="preserve">Quarterly finance review of all scheme spend.
Monthly reporting to PAG.
</t>
  </si>
  <si>
    <t>Programme/
Reputational</t>
  </si>
  <si>
    <t>Review forecasts regularly (in line with Outputs Monitoring best practice guidance) with scheme leads.</t>
  </si>
  <si>
    <t xml:space="preserve">Deadlines to be applied to schemes that are not progressing.  </t>
  </si>
  <si>
    <t>SA/SP</t>
  </si>
  <si>
    <t>There is a risk that 4 schemes (2 of which are very large) in the current programme may fail to progress. This could severely impact on the LEP's ability to spend the LGF grant and to attain the required outputs.</t>
  </si>
  <si>
    <t xml:space="preserve">An Outputs report/position statement and recommendations has been prepared for PAG 27/08/19, and is subsequently to be taken to Executive Board. 
(Review pipeline, open call). </t>
  </si>
  <si>
    <t>An Outputs report/position statement and recommendations has been prepared for PAG 27/08/19, and is subsequently to be taken to Executive Board on 19/09/19.
(Review pipeline, open call).</t>
  </si>
  <si>
    <t>Scheme of Delegation was signed on 18/7/2019</t>
  </si>
  <si>
    <t>Review redundancy annually.  Keep running total of VAT from 1/4/2019</t>
  </si>
  <si>
    <t>Key  "Red" rated risk level activities</t>
  </si>
  <si>
    <t xml:space="preserve">Finance </t>
  </si>
  <si>
    <t>Reputation/
regulatory</t>
  </si>
  <si>
    <t>3 x Finance audits are taking place in key LEP streams</t>
  </si>
  <si>
    <t>Regulatory</t>
  </si>
  <si>
    <t>Finance leads</t>
  </si>
  <si>
    <t>Working practices</t>
  </si>
  <si>
    <t>Active Projects Overview presented at monthly CDGD PAG
Recently speculative builds have been completed at Bericote Four Ashes and Meaford. Lichfield Park construction commenced 11 Feb 2019) - PR event held on 18th Feb. Practical Completion is due Q3 2019. Tightening of future funding agreements re timings and clawback will help to mitigate. Revised funding agreement drafted by Legal -  to be applied to the 6 new schemes.</t>
  </si>
  <si>
    <t>Reviewed at monthly Funding Group.   Scheme of Delegation was signed at the LEP Executive 18/7/19</t>
  </si>
  <si>
    <t>Prompt submission of forms
To be brought to immediate attention of the Funding Group.  Scheme of Delegation includes an annual process for all project development activity.</t>
  </si>
  <si>
    <t xml:space="preserve">CDGD 21
</t>
  </si>
  <si>
    <t xml:space="preserve">CDGD 22
</t>
  </si>
  <si>
    <t>Legal / Economic</t>
  </si>
  <si>
    <t>Legal ensuring mitigation measures in place</t>
  </si>
  <si>
    <t>Legal maintaining dialogue with Stoke City Council and their legal representation.</t>
  </si>
  <si>
    <t>Programme Manager</t>
  </si>
  <si>
    <t xml:space="preserve">Audits have been completed, no issues:
LGF and Growth Hub: audited as substantial assurance;
Core Funding/Implementation Review: audited as adequate assurance.
CLOSE RISK
</t>
  </si>
  <si>
    <t>As a result of a number of projects not progressing to original timescale, there is a possibility that the 19/20 and 20/21 LGF funding profile will be significantly underspent, which would have the affect of future LGF funding being cut back</t>
  </si>
  <si>
    <r>
      <t xml:space="preserve"> </t>
    </r>
    <r>
      <rPr>
        <sz val="9"/>
        <rFont val="Arial"/>
        <family val="2"/>
      </rPr>
      <t>Form updated.
Checks to be carried out by Jacqui Casey/Sharon Palphreyman/Sam Hicks and report back to Funding Group</t>
    </r>
  </si>
  <si>
    <t>Deliverables</t>
  </si>
  <si>
    <t>Finances</t>
  </si>
  <si>
    <t>Reputation</t>
  </si>
  <si>
    <t>Lichfield Park</t>
  </si>
  <si>
    <t>AG</t>
  </si>
  <si>
    <t>Meaford</t>
  </si>
  <si>
    <t>Bericote Four Ashes</t>
  </si>
  <si>
    <t>Stafford Western Access Route</t>
  </si>
  <si>
    <t>A</t>
  </si>
  <si>
    <t>Etruria Valley</t>
  </si>
  <si>
    <t>AR</t>
  </si>
  <si>
    <t>LSTP (SoTCC &amp; SCC)</t>
  </si>
  <si>
    <t>Branston Locks</t>
  </si>
  <si>
    <t>Advanced Manufacturing Skills Hub - South Staffordshire College</t>
  </si>
  <si>
    <t>Advanced Manufacturing Skills Hub - Stafford College</t>
  </si>
  <si>
    <t>Advanced Manufacturing Skills Hub - JCB Academy</t>
  </si>
  <si>
    <t>Tamworth Enterprise Quarter</t>
  </si>
  <si>
    <t>G</t>
  </si>
  <si>
    <t>Leek Mill Heritage Quarter</t>
  </si>
  <si>
    <t>Rugeley Town Centre</t>
  </si>
  <si>
    <t>Friarsgate, Lichfield</t>
  </si>
  <si>
    <t>Economic Regeneration Programme</t>
  </si>
  <si>
    <t>ROF Featherstone</t>
  </si>
  <si>
    <t>Chatterley Valley West Site Access</t>
  </si>
  <si>
    <t>Redhill Business Park</t>
  </si>
  <si>
    <t>Keele Innovation Centre No.5 (IC5)</t>
  </si>
  <si>
    <t>I54 South Staffordshire Employment Site</t>
  </si>
  <si>
    <t>Lichfield Southern Bypass Phase 3</t>
  </si>
  <si>
    <t>Bericote Four Ashes Phase 2</t>
  </si>
  <si>
    <t>City East Link Road (formerly Hanley - Bentilee Link)</t>
  </si>
  <si>
    <t>Spode Works</t>
  </si>
  <si>
    <t>Keele Smart Innovation Hub</t>
  </si>
  <si>
    <t>Skills Capital Equipment Fund</t>
  </si>
  <si>
    <t>City Centre Access</t>
  </si>
  <si>
    <t>Churnet Works Small Business Units</t>
  </si>
  <si>
    <t>SME Expansion Support Programme</t>
  </si>
  <si>
    <t>Stoke-on-Trent Railway Station Power Upgrade</t>
  </si>
  <si>
    <t>Victoria Ground (Phase 2)</t>
  </si>
  <si>
    <t>Blythe Park Extension Infrastructure Project</t>
  </si>
  <si>
    <t>Stafford Gateway Strategic Land Acquisition</t>
  </si>
  <si>
    <t>Withdrawn</t>
  </si>
  <si>
    <t>As a result of wider economic trends e.g. economic downturn, there is a possibility of developers being less likely to undertake speculative developments which could have the effect of Programme not meeting its objectives
THIS RISK HAS BEEN MERGED WITH RISK 13 TO COVER ALL ECONOMICAL AND POLITICAL CLIMATES WHICH COULD IMPACT THE PROGRAMME BUT OVER WHICH LEP HAS NO CONTROL</t>
  </si>
  <si>
    <t xml:space="preserve">Keep PAG and Exec Board aware of  slippage, delays and risk of underspend. 
Work closely with project leads to keep sight of progress, issues and risks.
</t>
  </si>
  <si>
    <t>Managed within the Strategic Risk Register (see comment under Risk Statement)</t>
  </si>
  <si>
    <t>LEP Review &amp; Implementation Grant not being fully received.  JC commented it is already detailed as Risk No 6 on the Strategic Risk Register</t>
  </si>
  <si>
    <t>Mark Connell</t>
  </si>
  <si>
    <t>Updates through ESIF Committee and TA to action</t>
  </si>
  <si>
    <t>Need to ensure that committed monies are defrayed and that any new funding opportunities are maximised.</t>
  </si>
  <si>
    <t>Finance/
Delivery</t>
  </si>
  <si>
    <t>SSLEP Executive Board</t>
  </si>
  <si>
    <t xml:space="preserve">Monitor usage of the contract </t>
  </si>
  <si>
    <t>SPMG</t>
  </si>
  <si>
    <t>Call-off Contract - we pay for services as we use them, no retainer fee.</t>
  </si>
  <si>
    <t>ROF Featherstone - Strategic Employment Site</t>
  </si>
  <si>
    <t>RAG Rating PREVIOUS quarter</t>
  </si>
  <si>
    <t>Change to overall risk level in Q3</t>
  </si>
  <si>
    <r>
      <t xml:space="preserve">LEP Partnership Manager is retired at end of December 2018 and 3 staff on temporary contracts which finish between May &amp; July 2019.  Outcome of LEP Review is still emerging, leading partners to delay a decision to recruit </t>
    </r>
    <r>
      <rPr>
        <sz val="9"/>
        <color rgb="FFFF0000"/>
        <rFont val="Arial"/>
        <family val="2"/>
      </rPr>
      <t xml:space="preserve"> </t>
    </r>
    <r>
      <rPr>
        <sz val="9"/>
        <rFont val="Arial"/>
        <family val="2"/>
      </rPr>
      <t>for new LEP Director. Potential gap creates difficulties in delivering in a timely manner on LEP Review and wider LEP work programme.</t>
    </r>
  </si>
  <si>
    <t>LEP Executive Board</t>
  </si>
  <si>
    <t>2 business applicants have defaulted on their loan to date and the terms and consequences, including additional interest charged on the outstanding balance, were executed for both of the 2 projects of default. All GPF contracted schemes will be closely monitored to identify any potential default situations</t>
  </si>
  <si>
    <t>The college has achieved its KPIs. Apprenticeship growth 139 (target 132), new learners assisted 87 (target 82)</t>
  </si>
  <si>
    <t>The university has significantly exceeded its KPIs. Apprenticeship growth 751 (target 387), new learners assisted 0 (target 0)</t>
  </si>
  <si>
    <t>The college has achieved its KPIs. Apprenticeship growth 155 (target 75), new learners assisted 779 (target 155)</t>
  </si>
  <si>
    <t>11.Feb.2020</t>
  </si>
  <si>
    <t>A new independent technical appraiser has been procured and  contracted on a  lower contract value than the previous appraiser.   As we don't have sight of future demand there is a risk that volume of work may exceed the contract value, increasing costs</t>
  </si>
  <si>
    <t>Operate a scheme of delegation and developed the LIS.</t>
  </si>
  <si>
    <t>Reviewed what funding goes against in line with LIS delivery.  Worked over course of year for funding post 2020/21.</t>
  </si>
  <si>
    <t>Comprehensively reviewed our governance.</t>
  </si>
  <si>
    <t>10.03.2020</t>
  </si>
  <si>
    <t xml:space="preserve">The Chair, Board Members and Partnerships Manager are engaging in local regional and national discussions on future policy and delivery mechanisms. </t>
  </si>
  <si>
    <t>Resources</t>
  </si>
  <si>
    <t>SSLEP delivery</t>
  </si>
  <si>
    <t>12.03.2020</t>
  </si>
  <si>
    <t>Audit &amp; Finance Committee</t>
  </si>
  <si>
    <t>Strategic 8</t>
  </si>
  <si>
    <t>Strategic 9</t>
  </si>
  <si>
    <t>Government  advice</t>
  </si>
  <si>
    <t xml:space="preserve">Note Government advice and mitigations.
Government process to mitigate against impact on the economy. Internally: apply remote working proactices and other government advice to ensure contimued working of secretariat
</t>
  </si>
  <si>
    <t xml:space="preserve">The Interim Partnership Manager is now taking the CEO post through job evaluation in order to set the appropriate salary.  Job evaluation takes 20 working day after which Union agreement is required and then a recruitment process 
</t>
  </si>
  <si>
    <t xml:space="preserve">Interim Partnership Manager put in place 3 December 2018 enabling handover. Governance review, including move to incorporated body and review of secretariat requirements has been undertaken.      JD for recruitment of Chief Executive Officer has been agreed by the new LEP Chair. </t>
  </si>
  <si>
    <t>Delivery
Economy</t>
  </si>
  <si>
    <t>Note Government advice re mitigations.
Government process to mitigate against impact on the economy. Internally: apply remote working practices and other government advice to ensure continued working of SSLEP secretariat</t>
  </si>
  <si>
    <t xml:space="preserve">Quarterly spend reporting to the Audit &amp; Finance Group and the LEP Executive Board to highlight potential scheme/project slippage risks against the current CDGD Delivery Programme
Funding from withdrawn schemes has been reallocated . 
Funding agreements for high risk schemes which are due to commence and complete in year 2020/21 include monitoring plans linked to financial penalties.
An additional  funding agreement has been contracted to mitigate against further slippage or failure. </t>
  </si>
  <si>
    <t>JC/SP/
LEP Chair</t>
  </si>
  <si>
    <t>Engage with BEIS - push for extension of timescales for spend
Lobby ministers
Engage with support groups such as LEP network</t>
  </si>
  <si>
    <t xml:space="preserve">Regular reviews are undertaken at SPMG.  Outcomes dashboard is produced to highlight any potential areas of concern at an early stage.
Open call prioritised on shovel ready schemes capable of delivering housing (and/or jobs) within LGF timescale.
Action to add on survey of Housing Approvals.
 Tightening of future funding agreements re timings and clawback will help to mitigate. Revised funding agreement drafted by Legal.
Close links are maintained with BEIS
</t>
  </si>
  <si>
    <t>Paper  taken to Board on 19/09/2019
Board requested that Notice letters are to be sent to lagging schemes, giving deadlines for position statements/progress reports; these have been brought to the Board Oct/Nov 2019
Quarterly ouput reporting is taken to Audit &amp; Finance Group, SPMG and Executive Board.  Forecasts are revised annually in Q1 - a deep dive into forecasting will take place April 2020</t>
  </si>
  <si>
    <t>Questions and issues have been escalated to BEIS, who are collating these in order to inform a response</t>
  </si>
  <si>
    <t>Strategic 7</t>
  </si>
  <si>
    <t xml:space="preserve">CDGD 25
</t>
  </si>
  <si>
    <t>Covid-19 -  Live schemes: impact on programme delivery; impact on schemes' ability to spend LGF grant within deadline if work is delayed or halted. Pending schemes: sponsors are nervous of signing up to milestones and spend profiles which will in most cases be impacted by Covid-19</t>
  </si>
  <si>
    <t>LEP Geography Resolution</t>
  </si>
  <si>
    <t>RECRUITMENT OF CEO (interim in place currently)</t>
  </si>
  <si>
    <t>COVID 19 - impact resources /programme delivery / economy.</t>
  </si>
  <si>
    <t>Macroeconomic Impacts on Programmes
Brexit Implications / Recession / COVID Impacts.  Programmes could stall which would affect programmes not meeting its 2021 targets</t>
  </si>
  <si>
    <t>CDGD Programme slippage missing Mar 2021 deadline - LEP missing Growth Deal Objective and reputational damage impacting future funding</t>
  </si>
  <si>
    <t>4 schemes (2 very large) in programme may not spend grant allocation by Mar'21 deadline. Impacts output and loss of grant</t>
  </si>
  <si>
    <t>COVID 19 Coronavirus - impact on programme delivery; impact on schemes' ability to spend LGF grant within deadline if work is delayed or halted.</t>
  </si>
  <si>
    <t>SSLEP Programme Risk Management - April 2020</t>
  </si>
  <si>
    <t>RAG Rating Q4 19/20</t>
  </si>
  <si>
    <r>
      <t xml:space="preserve">PROJECT - overall RAG rating of scheme 
(updated quarterly to align with BEIS reporting)
</t>
    </r>
    <r>
      <rPr>
        <b/>
        <sz val="12"/>
        <color rgb="FFFF0000"/>
        <rFont val="Arial"/>
        <family val="2"/>
      </rPr>
      <t>NOTE: the full impact of Covid and government response re extending spend/delivery deadlines are not yet known and not reflected here</t>
    </r>
  </si>
  <si>
    <t>Nigel senior</t>
  </si>
  <si>
    <t xml:space="preserve">Plans to allocate remaining ESIF allocations for LEP areas through ERDF and ESF National Reserve Fund calls have now been put on hold in favour of re-orientating remaining funds to align with national priorities, as part of the EU's COVID-19 response package. For the UK this means that funds will target te three highest government priorities as part of their response to COVID-19, namely supporting the NHS, helping businesses and self employed and employment measures to help those in work retain their jobs. Whilst all of these measures are likely to benefit the SSLEP area, remaining priojects and programmes planned for the National Reserve Fund calls that don't feature in these three priorities are now unable to bid for ESIF Funding   </t>
  </si>
  <si>
    <t>Need to follow emerging guidance on re-orientation of ESIF funds and ensure government priorities benefit the SSLEP area</t>
  </si>
  <si>
    <t>TA Team</t>
  </si>
  <si>
    <t>Continue to monitor and advise via ESIF Committee and SSLEP Executive Board</t>
  </si>
  <si>
    <t>4/14/20</t>
  </si>
  <si>
    <t>Updates from CLG</t>
  </si>
  <si>
    <t>Impact</t>
  </si>
  <si>
    <t xml:space="preserve">Working with Live projects </t>
  </si>
  <si>
    <t>Outline bids received for Keele, i54 and Spode.
Risk closed (it has, in part, materialised)</t>
  </si>
  <si>
    <t>Outside of the Opt Ins, the SSLEP ESIF Committee has been asked to inform DWP about priorities for a final (Summer 2019) Open Call for bids.
Close risk - we are progressing new calls for ESF</t>
  </si>
  <si>
    <t>Continue to monitor.
Close risk - this has been taken over by Covid-19</t>
  </si>
  <si>
    <t>The LEP is continuing to strengthen its performance, through developing &amp; delivering a new Improvement Plan for 20/21.  The CEO recruitment and the development of the new Communications Plan are underway.  The Chair &amp; interim Partnership Manager contribute to recovery planning through weekly regional LEP meetings and feed into Network work directly and through the regional grouping. The SSLEP Covid Taskforce enables partners discussion &amp; coordination on recovery, renewal &amp; resilience work.</t>
  </si>
  <si>
    <t xml:space="preserve">In the light of the unprecedented Covid-19 crisis, its economic impacts and the requirement for an emergency package of support for business, the new Government must refocus to address new challenges through adoption of new policy positions, initiatives &amp; delivery mechanisms. Ministers are considering a range of new policy options. LEPs are vulnerable to the policy outcomes and this inability to move/lack of self-determination presents a unique risk for the company and limits the ability to plan for the future. </t>
  </si>
  <si>
    <t>The LEP is working with the LEP Network in articulating the added value from LEPs in supporting recovery planning, providing business expertise on how to remobilise supply chains and stimulate demand. Through its Annual Performance Review outcomes, SSLEP has verified its transformational improvements across governance, accountable systems &amp; processes and the capacity &amp; capability of its Board and Secretariat and, working together &amp; using strengths of all partners, can demonstrate our readiness to take on the current challenges and deliver economic recovery &amp; growth across SSLEP.</t>
  </si>
  <si>
    <t>ESIF 5</t>
  </si>
  <si>
    <r>
      <t xml:space="preserve">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has been held between SSLEP and GBSLEP &amp; WLEP Chairs on 19 February 2020 </t>
    </r>
    <r>
      <rPr>
        <sz val="10"/>
        <color rgb="FFFF0000"/>
        <rFont val="Arial"/>
        <family val="2"/>
      </rPr>
      <t>and resulted in a further letter send advising that local resolution was not possible. Ministerial response is now likely to be aligned with the publication of the Devolution White Paper however removal of overlaps continues to be govt policy.</t>
    </r>
  </si>
  <si>
    <r>
      <rPr>
        <sz val="10"/>
        <color rgb="FFFF0000"/>
        <rFont val="Arial"/>
        <family val="2"/>
      </rPr>
      <t>Job evaluation has been completed. The Chair &amp; CEO have undertaken investigations into the current market and preparations are underway to advertise the post.</t>
    </r>
    <r>
      <rPr>
        <sz val="10"/>
        <rFont val="Arial"/>
        <family val="2"/>
      </rPr>
      <t xml:space="preserve"> Approval to Consider potential to extend interim Partnership Manager contract or alternative arrangements in the event of delays in appointing CEO.</t>
    </r>
  </si>
  <si>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At LEP Board of 19 March 2020, the LIS Implementation Sub Groups were charged with identifying immediate, short &amp; medium term actions for inclusion in recovering planning. Data and intelligence is being gathered by the full range of LEP partners in order to ensure a detailed understanding of economic impacts are available in considering required actions.  </t>
  </si>
  <si>
    <r>
      <t xml:space="preserve">Jobs (5000) and Houses (10000)  CDGD target by Mar 2021 could be missed. Reputational damage impacting future funding.  </t>
    </r>
    <r>
      <rPr>
        <sz val="10"/>
        <color rgb="FFFF0000"/>
        <rFont val="Arial"/>
        <family val="2"/>
      </rPr>
      <t>Delays due to Covid increase this risk.</t>
    </r>
  </si>
  <si>
    <r>
      <t xml:space="preserve"> - Churnet Works has now withdrawn (21/08/19).
 - CCAP - Notice letter sent 27/09/19. Response letter received from SoTCC, (Exec Board agenda for 17/10/19) provided reassurance that spend/delivery targets could be met. Spend is due to recommence in Q4 19/20
 - CELR business case was  approved by Exec Board subject to T&amp;C's and Monitoring Plan including penalty milestones - these have been drafted . Funding agreement now signed
 - Etruria brought a report to Exec Board on 21/11/19.  All elements of the business case have been submitted to DfT - awaiting outcome of business appraisal by DfT.  
</t>
    </r>
    <r>
      <rPr>
        <sz val="10"/>
        <color rgb="FFFF0000"/>
        <rFont val="Arial"/>
        <family val="2"/>
      </rPr>
      <t xml:space="preserve"> - - Etruria Valley -  All elements of the business case have been APPROVED by DfT.  Funding agreement and monitoring plan is to be drawn up.   
The 2 very large schemes are now contracted or in contracting, but Covid makes delivery within timescale uncertain</t>
    </r>
  </si>
  <si>
    <t>A revised Scheme of Delegation was approved at the 18 July Board meeting. Operational Sub-Group review has been completed, with Chairs appointed and revised ToRs for all groups including Audit &amp; Finance Group and Strategic Programme Management Group agreed by Board. In line with the governance deep dive outcomes, PAG has been discontinued and the SPMG role was strengthened. This risk has been mitigated and it is proposed that this risk is CLOSED</t>
  </si>
  <si>
    <t>Comment added where RAG status has changed</t>
  </si>
  <si>
    <t xml:space="preserve">Claiming grant quarterly but no progress report provided since March 2019. </t>
  </si>
  <si>
    <t>These franchises have had programmes locked - they're checking if they are allowed to proceed with this</t>
  </si>
  <si>
    <t>Housing doing well but commercial side is not happening despite some interest</t>
  </si>
  <si>
    <t>Spend was to have recommenced in Q4 but programme appears to be further delayed.</t>
  </si>
  <si>
    <t>Approved by DfT but still needs to be contracted and delivered in a very tight timeframe.</t>
  </si>
  <si>
    <t>No progress. To be raised at SPMG</t>
  </si>
  <si>
    <t>Group Assigned to</t>
  </si>
  <si>
    <t>Exec Board</t>
  </si>
  <si>
    <t xml:space="preserve">New Board Member Skills and Experience discussed at 18 July 2019 Board.  Advert for new Board Members was issued in September 2019 with a good return. Four new Board Members are now in place . and the recruitment of the new Chair is complete. as this was an internal appointment, one further private sector board Director's place remains under active recruitment and will be filled as soon as possible. . The restructured Board has a broad skills set. New sub group arrangements included 'doubling up' arrangements (through chair and vice chair board appointments) to significantly strengthen resilience going forward. This risk is considered to be fully mitigated and 19 March LEP Board proposed closure.  </t>
  </si>
  <si>
    <t>LEP Chair</t>
  </si>
  <si>
    <t>?</t>
  </si>
  <si>
    <t>Appropriate timely responses in the absence of clarity re impact and timing</t>
  </si>
  <si>
    <t>Recruitment of CEO – there is a risk that the CEO will not have been appointed before the Interim CEO completes his contract, or that there will not be enough time for an effective handover.</t>
  </si>
  <si>
    <t>COVID 19 Coronavirus - impact on resources and programme delivery</t>
  </si>
  <si>
    <t>See Risk ID2
Response to all LEPs required Partnerships to provide position statement on local resolution of geographies issue by 12 December 2019 and now a further position statement by 28 February 2020. Local resolution at this stage would only release £100k.  Local Resolution is not possible in SSLEP's case so all funding is likely to be lost. New govt (post election) will determine outcome and any further penalties for non-compliance. LEP Core budget has been protected for use against the LIS (which is essential to drawing down of future funds) which has led to further delay in the staff recruitment due to lack of funds.  This funding is no longer available to the LEP. The LEP Board of 19 March 2020 proposed closure of this risk.</t>
  </si>
  <si>
    <r>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t>
    </r>
    <r>
      <rPr>
        <b/>
        <sz val="9"/>
        <rFont val="Arial"/>
        <family val="2"/>
      </rPr>
      <t>CLOSE RISK</t>
    </r>
    <r>
      <rPr>
        <sz val="9"/>
        <rFont val="Arial"/>
        <family val="2"/>
      </rPr>
      <t xml:space="preserve"> - risk is being managed as part of BAU</t>
    </r>
  </si>
  <si>
    <r>
      <t xml:space="preserve">Option to retain Interim Partnership Manager until end of March 2020 has been put in place by SCC. Work to review resources and future secretariat requirements was completed. Future team was agreed by Board on 18 July 2019 however the lack of partner support to resource the required team presents the most significant risk to the partnership. Partnership Manager is realigning existing resources to support new team requirements where possible &amp; seeking new funding partner arrangements.  New Independent Technical Appraisers, a new Programme Manager, the LEP Strategy &amp; Research Officer, Business Engagement Officer (part funded by the Chambers of Commerce partner) and Project Officer are now in place. The Interim Partnership Manager is now progressing the PR and marketing support. 
</t>
    </r>
    <r>
      <rPr>
        <b/>
        <sz val="9"/>
        <rFont val="Arial"/>
        <family val="2"/>
      </rPr>
      <t>CLOSE RISK - appointment of CEO is covered by Risk 8, other team members have been recruited.</t>
    </r>
  </si>
  <si>
    <t>15.06.2020</t>
  </si>
  <si>
    <t>Audit &amp; Finance</t>
  </si>
  <si>
    <t>1. Build credibility - demonstrate delivery; show that the LEP is a valid investment proposal.
2. Lobby the government
3. Build good partner relations</t>
  </si>
  <si>
    <t>Government policy</t>
  </si>
  <si>
    <t>Compliance</t>
  </si>
  <si>
    <t>Governance processes</t>
  </si>
  <si>
    <t>Delivery</t>
  </si>
  <si>
    <t>Strategy/tender</t>
  </si>
  <si>
    <r>
      <t>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t>
    </r>
    <r>
      <rPr>
        <sz val="9"/>
        <color rgb="FFFF0000"/>
        <rFont val="Arial"/>
        <family val="2"/>
      </rPr>
      <t>.</t>
    </r>
    <r>
      <rPr>
        <sz val="9"/>
        <rFont val="Arial"/>
        <family val="2"/>
      </rPr>
      <t xml:space="preserve">
</t>
    </r>
    <r>
      <rPr>
        <b/>
        <sz val="9"/>
        <rFont val="Arial"/>
        <family val="2"/>
      </rPr>
      <t>MOVE TO ISSUES LOG</t>
    </r>
  </si>
  <si>
    <t>Strategic 10</t>
  </si>
  <si>
    <t>Strategic 11</t>
  </si>
  <si>
    <t>GPF 2</t>
  </si>
  <si>
    <t>GPF 3</t>
  </si>
  <si>
    <t xml:space="preserve">GPF 4
</t>
  </si>
  <si>
    <t>GPF 1</t>
  </si>
  <si>
    <t>Skills 4</t>
  </si>
  <si>
    <t>Skills 5</t>
  </si>
  <si>
    <t>Skills 6</t>
  </si>
  <si>
    <t>Skills 7</t>
  </si>
  <si>
    <t>FG 5</t>
  </si>
  <si>
    <t>FG 8</t>
  </si>
  <si>
    <t>FG 9</t>
  </si>
  <si>
    <t>FG 2</t>
  </si>
  <si>
    <t>FG 4</t>
  </si>
  <si>
    <t>FG 6</t>
  </si>
  <si>
    <t>FG 13</t>
  </si>
  <si>
    <t>ESIF 6</t>
  </si>
  <si>
    <t>ESIF 7</t>
  </si>
  <si>
    <t>ESIF 8</t>
  </si>
  <si>
    <t>ESIF 1</t>
  </si>
  <si>
    <t>ESIF 2</t>
  </si>
  <si>
    <t>ESIF 3</t>
  </si>
  <si>
    <t>ESIF 4</t>
  </si>
  <si>
    <t>Strategic 3</t>
  </si>
  <si>
    <t>Strategic 4</t>
  </si>
  <si>
    <t>Strategic 5</t>
  </si>
  <si>
    <t>Strategic 6</t>
  </si>
  <si>
    <t>Skills 1</t>
  </si>
  <si>
    <t>Skills 2</t>
  </si>
  <si>
    <t>Skills 3</t>
  </si>
  <si>
    <t>FG 1</t>
  </si>
  <si>
    <t>FG 7</t>
  </si>
  <si>
    <t>CDGD 21</t>
  </si>
  <si>
    <t>CDGD 22</t>
  </si>
  <si>
    <t>CDGD 25</t>
  </si>
  <si>
    <t>CDGD 1</t>
  </si>
  <si>
    <t>CDGD 2</t>
  </si>
  <si>
    <t>CDGD 4</t>
  </si>
  <si>
    <t>CDGD 5</t>
  </si>
  <si>
    <t>CDGD 7</t>
  </si>
  <si>
    <t>CDGD 8</t>
  </si>
  <si>
    <t>CDGD 9</t>
  </si>
  <si>
    <t>CDGD 14</t>
  </si>
  <si>
    <t>CDGD 15</t>
  </si>
  <si>
    <t>CDGD 16</t>
  </si>
  <si>
    <t>CDGD 17</t>
  </si>
  <si>
    <t>CDGD 19</t>
  </si>
  <si>
    <t>CDGD 20</t>
  </si>
  <si>
    <t xml:space="preserve">CDGD 24
</t>
  </si>
  <si>
    <t>CDGD 3</t>
  </si>
  <si>
    <t>CDGD 6</t>
  </si>
  <si>
    <t>CDGD 23</t>
  </si>
  <si>
    <t>Managed within the Strategic Risk Register.   CLOSED 
This funding is no longer available to the LEP. The LEP Board of 19 March 2020 proposed closure of Strategic Risk 6.</t>
  </si>
  <si>
    <t>Strategic 12</t>
  </si>
  <si>
    <t>Programme</t>
  </si>
  <si>
    <t xml:space="preserve">Strategic </t>
  </si>
  <si>
    <t xml:space="preserve">GPF </t>
  </si>
  <si>
    <t xml:space="preserve">GPF 
</t>
  </si>
  <si>
    <t xml:space="preserve">Skills </t>
  </si>
  <si>
    <t>FG</t>
  </si>
  <si>
    <t xml:space="preserve">CDGD
</t>
  </si>
  <si>
    <r>
      <t xml:space="preserve">Meetings arranged with all business case leads ahead of submission to CDGD PAG
SSLEP Full Business case Assessment template introduced January 2017
All business cases independently assessed before presentation to CDGD PAG
Lessons learned analysis being introduced
Take into account an applicant's previous or current delivery of CDGD funded schemes. 
Lessons Learned to be recorded as part of programme management/project closure
</t>
    </r>
    <r>
      <rPr>
        <b/>
        <sz val="9"/>
        <rFont val="Arial"/>
        <family val="2"/>
      </rPr>
      <t>RISK CLOSED</t>
    </r>
  </si>
  <si>
    <r>
      <t xml:space="preserve">
Growth deal funding open call communications to be distributed widely
Annual assurance framework review completed Sept 2019
Open Call process has been revised (March 2020) and will be updated in the Assurance Framework.
</t>
    </r>
    <r>
      <rPr>
        <b/>
        <sz val="9"/>
        <rFont val="Arial"/>
        <family val="2"/>
      </rPr>
      <t>RISK CLOSED</t>
    </r>
  </si>
  <si>
    <t xml:space="preserve">LEP network; national and regional </t>
  </si>
  <si>
    <r>
      <t xml:space="preserve">Regular dialogue at regional &amp; national level
</t>
    </r>
    <r>
      <rPr>
        <b/>
        <sz val="9"/>
        <rFont val="Arial"/>
        <family val="2"/>
      </rPr>
      <t>RISK CLOSED</t>
    </r>
  </si>
  <si>
    <t>Programme of regular reviews of all key projects in place. Reporting back to SPMG</t>
  </si>
  <si>
    <t xml:space="preserve">Quarterly reports are taken to SPMG and to Exec Board.  </t>
  </si>
  <si>
    <t xml:space="preserve">Risk Accepted
Regular reviews / project board dates schedule in place and in progress
Outcomes dashboard produced to highlight potential areas of concern.
</t>
  </si>
  <si>
    <t>As a result of failure of the vital few projects to deliver, which are concentrated within very few organisations / applicants, there is a possibility of significant impact on the deliverability of programme outcomes, which would have the effect of the overall programme being unable to attain the stated benefits agreed by Government within the time frame, spend / underspend.  Covid-19 increases the risks of non-delivery.</t>
  </si>
  <si>
    <t xml:space="preserve">The EU has announced flexibilities for existing contracted ESIF projects and programmes as part of its COVID-19 response packages, to ensure that these activities have sufficient time to deliver and spend ESIF funding . Whilst the ultimate financial completion date remains unchanged delivery timescales could given extensions to compensate for any impacts associated with COVID-19. This is particularly relevant to business support and grant programmes as well as employment and skills support schemes </t>
  </si>
  <si>
    <t>Continue to liaise with MHCLG on Government announcements with regard to replacement funding</t>
  </si>
  <si>
    <t>Working with live ERDF / ESF projects</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</si>
  <si>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is impacting upon confirmation of £300k Core Funding for 2018/19 &amp; 2019/20. This funding is allocated against delivering the LEP Review, including move to incorporated status &amp; increasing capacity in the team  in order to be 'fit' for future investment.</t>
  </si>
  <si>
    <t>Chair to maintain engagement with government on progress, in notifying govt of company formation which aligns with current LEP geography i.e. county boundaries and (4 April) in agreeing to revisit opportunity for local resolution with GBSLEP.
Executive Board to discuss once geographies determined.</t>
  </si>
  <si>
    <t xml:space="preserve">interim Partnership Manager put in place 3 December 2018 enabling handover. Governance review, including move to incorporated body and a comprehensive review of future secretariat requirements has been undertaken.  </t>
  </si>
  <si>
    <t>Reviewed at monthly Funding Group
January A&amp;F Group consider this risk to be "In Control", allocation will not be spent, however, funding can be rolled over, without risk.
No longer risk as now clawback on funding.</t>
  </si>
  <si>
    <t>There is a risk of not reaching full commitment of remaining ESF allocation due to the LEP not being invited forward for a second phase of the DWP Opt in co-financing programme.</t>
  </si>
  <si>
    <t>The ERDF Programme despite a strong final local call for projects has been unable to allocate its full £90M allocation and £7M will be returned to a National Reserve Pot.  It is important that the LEP continues to identify its priorities/projects which could be supported by ERDF for which a National Call is planned around April/May 2020.</t>
  </si>
  <si>
    <t>Technical Assistance Team to aid any project development to take advantage of future funding opportunities.
This risk only applies pre covid as the National call isn't going to happen - risk closed.</t>
  </si>
  <si>
    <r>
      <t xml:space="preserve">All GD1,GD2 and majority of GD3 funding agreements already in place
A review of existing template has been carried out by programme consultant.  The funding agreement has now been redrafted by Legal, to tighten clawback and delivery timescales. This will be applied to the 4 new schemes from the Open Call and the 2 schemes that have been approved for reallocation of ROF Featherstone funding.. An additional scheme has been contracted to mitigate underspend or failure of schemes.
Funding agreement for the delayed CELR, scheme includes a spend/milestone monitoring plan, linked to financial penalties for slippage.
All funding allocated and final 2 schemes are in draft contract stage.
</t>
    </r>
    <r>
      <rPr>
        <b/>
        <sz val="9"/>
        <rFont val="Arial"/>
        <family val="2"/>
      </rPr>
      <t>RISK CLOSED</t>
    </r>
    <r>
      <rPr>
        <sz val="9"/>
        <rFont val="Arial"/>
        <family val="2"/>
      </rPr>
      <t xml:space="preserve">
</t>
    </r>
  </si>
  <si>
    <t>No</t>
  </si>
  <si>
    <t>Type</t>
  </si>
  <si>
    <t>Severity</t>
  </si>
  <si>
    <t>Date Id</t>
  </si>
  <si>
    <t>Author</t>
  </si>
  <si>
    <t xml:space="preserve">Area </t>
  </si>
  <si>
    <t>Risk Owner</t>
  </si>
  <si>
    <t>Deadline</t>
  </si>
  <si>
    <t>Description</t>
  </si>
  <si>
    <t>Mitigating action</t>
  </si>
  <si>
    <t>Last Updated</t>
  </si>
  <si>
    <t>Status</t>
  </si>
  <si>
    <t xml:space="preserve">issue </t>
  </si>
  <si>
    <t>Severe</t>
  </si>
  <si>
    <t>10.12.2018</t>
  </si>
  <si>
    <t>SSLEP PAG</t>
  </si>
  <si>
    <t xml:space="preserve">LEP geography.
</t>
  </si>
  <si>
    <t>SSLEP Chair</t>
  </si>
  <si>
    <t>Immediate</t>
  </si>
  <si>
    <t>Moderate</t>
  </si>
  <si>
    <t>An inexperienced LEP Board as a singular Board</t>
  </si>
  <si>
    <t>15.06.20</t>
  </si>
  <si>
    <t xml:space="preserve">Status </t>
  </si>
  <si>
    <t>Quarterly spend reporting to the Audit &amp; Finance Group and the LEP Executive Board to highlight potential scheme/project slippage risks against the current CDGD Delivery Programme
Funding from withdrawn schemes has been reallocated . 
Funding agreements for high risk schemes which are due to commence and complete in year 2020/21 include monitoring plans linked to financial penalties.
An additional  funding agreement has been contracted to mitigate against further slippage or failure.  BEIS has reviewed and approved spend profile for 2020/21.</t>
  </si>
  <si>
    <r>
      <t xml:space="preserve"> - Churnet Works has now withdrawn (21/08/19).
 - CCAP -following the LGF review May 2020, LGF funding has been redirected to i54WE. Alternative funding sources will be allocated to this scheme.
 - CELR business case was  approved by Exec Board subject to T&amp;C's and Monitoring Plan including penalty milestones - these have been contracted. Funding agreement now signed
 - Etruria Valley -  All elements of the business case have been APPROVED by DfT.  Funding agreement has been drafted and signed.
</t>
    </r>
    <r>
      <rPr>
        <sz val="9"/>
        <color rgb="FFFF0000"/>
        <rFont val="Arial"/>
        <family val="2"/>
      </rPr>
      <t>Although Covid is still a risk, these schemes are now contracted and will be monitored in the usual way.</t>
    </r>
    <r>
      <rPr>
        <b/>
        <sz val="9"/>
        <rFont val="Arial"/>
        <family val="2"/>
      </rPr>
      <t xml:space="preserve">
CLOSE RISK</t>
    </r>
  </si>
  <si>
    <r>
      <rPr>
        <sz val="9"/>
        <color rgb="FFFF0000"/>
        <rFont val="Arial"/>
        <family val="2"/>
      </rPr>
      <t xml:space="preserve">All except 2 smaller schemes are now contracted.  Spend forecasts for 2020/21 have been provided by all schemes and approved by BEIS as part of a review.  Partial funding has been redirected from CELR and remaining funding from CCAP, this has been redirected to i54WE.  Alternative funding sources (eg business rates uplift from i54 and CVEZ) will be redirected to CELR and CCAP.  Progress of schemes will be monitored and any slippages reported to  SPMG.  </t>
    </r>
    <r>
      <rPr>
        <b/>
        <sz val="9"/>
        <rFont val="Arial"/>
        <family val="2"/>
      </rPr>
      <t xml:space="preserve">RISK CLOSED </t>
    </r>
  </si>
  <si>
    <r>
      <t>Active Projects Overview presented at monthly CDGD PAG
Resourcing issues not raised as being a current issue.</t>
    </r>
    <r>
      <rPr>
        <sz val="9"/>
        <color rgb="FFFF0000"/>
        <rFont val="Arial"/>
        <family val="2"/>
      </rPr>
      <t xml:space="preserve">  Any future slippage will be reported to SPMG.</t>
    </r>
    <r>
      <rPr>
        <sz val="9"/>
        <rFont val="Arial"/>
        <family val="2"/>
      </rPr>
      <t xml:space="preserve">  </t>
    </r>
    <r>
      <rPr>
        <b/>
        <sz val="9"/>
        <rFont val="Arial"/>
        <family val="2"/>
      </rPr>
      <t>RISK CLOSED</t>
    </r>
  </si>
  <si>
    <r>
      <rPr>
        <sz val="9"/>
        <color rgb="FFFF0000"/>
        <rFont val="Arial"/>
        <family val="2"/>
      </rPr>
      <t>All except 2 smaller schemes have now been contracted (total of outstanding contracts is now just£1.35m).  All LGF funding has been allocated.  An additional scheme has been contracted which can soak up any further slippage of funding</t>
    </r>
    <r>
      <rPr>
        <sz val="9"/>
        <rFont val="Arial"/>
        <family val="2"/>
      </rPr>
      <t xml:space="preserve">.
</t>
    </r>
    <r>
      <rPr>
        <b/>
        <sz val="9"/>
        <rFont val="Arial"/>
        <family val="2"/>
      </rPr>
      <t>RISK CLOSED</t>
    </r>
    <r>
      <rPr>
        <sz val="9"/>
        <rFont val="Arial"/>
        <family val="2"/>
      </rPr>
      <t xml:space="preserve">
</t>
    </r>
  </si>
  <si>
    <r>
      <rPr>
        <sz val="9"/>
        <color rgb="FFFF0000"/>
        <rFont val="Arial"/>
        <family val="2"/>
      </rPr>
      <t>Feb 2020 - an additional scheme has been contracted (i54 Western Extension) which would be able to mop up, up to £10m of slippage</t>
    </r>
    <r>
      <rPr>
        <sz val="9"/>
        <rFont val="Arial"/>
        <family val="2"/>
      </rPr>
      <t xml:space="preserve">
</t>
    </r>
    <r>
      <rPr>
        <b/>
        <sz val="9"/>
        <rFont val="Arial"/>
        <family val="2"/>
      </rPr>
      <t>RISK CLOSED</t>
    </r>
  </si>
  <si>
    <r>
      <rPr>
        <sz val="9"/>
        <color rgb="FFFF0000"/>
        <rFont val="Arial"/>
        <family val="2"/>
      </rPr>
      <t>All funding has now been allocated - only 2 small contracts left to complete and if either or both fail, i54WE has capacity to mop up an slipped funding.</t>
    </r>
    <r>
      <rPr>
        <sz val="9"/>
        <rFont val="Arial"/>
        <family val="2"/>
      </rPr>
      <t xml:space="preserve">
</t>
    </r>
    <r>
      <rPr>
        <b/>
        <sz val="9"/>
        <rFont val="Arial"/>
        <family val="2"/>
      </rPr>
      <t>RISK CLOSED</t>
    </r>
    <r>
      <rPr>
        <sz val="9"/>
        <rFont val="Arial"/>
        <family val="2"/>
      </rPr>
      <t xml:space="preserve">
</t>
    </r>
  </si>
  <si>
    <r>
      <t xml:space="preserve">Risk Accepted
Hatch Regeneris have been recruited to appraise business cases and also to review process and literature pertaining to the funding allocation  process.  Tighter clawback arrangements in the funding agreement and the inclusion of spend and milestone monitoring plans in the funding agreements. 
</t>
    </r>
    <r>
      <rPr>
        <sz val="9"/>
        <color rgb="FFFF0000"/>
        <rFont val="Arial"/>
        <family val="2"/>
      </rPr>
      <t>Regular monitoring of scheme delivery and outputs via comms between Programme manager and scheme leads.. Concerns or issues would be escalated to SPMG.</t>
    </r>
    <r>
      <rPr>
        <sz val="9"/>
        <rFont val="Arial"/>
        <family val="2"/>
      </rPr>
      <t xml:space="preserve">
</t>
    </r>
    <r>
      <rPr>
        <b/>
        <sz val="9"/>
        <rFont val="Arial"/>
        <family val="2"/>
      </rPr>
      <t>RISK CLOSED</t>
    </r>
  </si>
  <si>
    <r>
      <t xml:space="preserve">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</si>
  <si>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 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</si>
  <si>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Monitoring contract in line with Procurement rules.
Ringfence additional resources to mitigate any additional costs in case further work needs to be procured.. </t>
    </r>
    <r>
      <rPr>
        <sz val="9"/>
        <color rgb="FFFF0000"/>
        <rFont val="Arial"/>
        <family val="2"/>
      </rPr>
      <t xml:space="preserve"> Costs will be addressed as and when required.</t>
    </r>
    <r>
      <rPr>
        <sz val="9"/>
        <rFont val="Arial"/>
        <family val="2"/>
      </rPr>
      <t xml:space="preserve">
</t>
    </r>
    <r>
      <rPr>
        <b/>
        <sz val="9"/>
        <rFont val="Arial"/>
        <family val="2"/>
      </rPr>
      <t>RISK CLOSED</t>
    </r>
  </si>
  <si>
    <r>
      <t xml:space="preserve">Risk Accepted
Areas of concern escalated to Strategic Board as necessary
Channels of communication working well, Strategic Board focus being reassessed
</t>
    </r>
    <r>
      <rPr>
        <sz val="9"/>
        <color rgb="FFFF0000"/>
        <rFont val="Arial"/>
        <family val="2"/>
      </rPr>
      <t>Regular reporting in place.  Scheme of delegation manages escalation of any issues.</t>
    </r>
    <r>
      <rPr>
        <sz val="9"/>
        <rFont val="Arial"/>
        <family val="2"/>
      </rPr>
      <t xml:space="preserve">
</t>
    </r>
    <r>
      <rPr>
        <b/>
        <sz val="9"/>
        <rFont val="Arial"/>
        <family val="2"/>
      </rPr>
      <t>RISK CLOSED</t>
    </r>
  </si>
  <si>
    <r>
      <t xml:space="preserve">Monthly highlight reporting in place.
</t>
    </r>
    <r>
      <rPr>
        <sz val="9"/>
        <color rgb="FFFF0000"/>
        <rFont val="Arial"/>
        <family val="2"/>
      </rPr>
      <t>Quarterly review of all outputs in place; regular feedback from scheme leads. Output forecasts are reviewed annually in Q1 with schemes sponsors.</t>
    </r>
    <r>
      <rPr>
        <sz val="9"/>
        <rFont val="Arial"/>
        <family val="2"/>
      </rPr>
      <t xml:space="preserve">
</t>
    </r>
    <r>
      <rPr>
        <b/>
        <sz val="9"/>
        <rFont val="Arial"/>
        <family val="2"/>
      </rPr>
      <t>RISK CLOSED - this is an issue - see Issue 2</t>
    </r>
    <r>
      <rPr>
        <sz val="9"/>
        <rFont val="Arial"/>
        <family val="2"/>
      </rPr>
      <t xml:space="preserve">
</t>
    </r>
  </si>
  <si>
    <t>SPMG Chair</t>
  </si>
  <si>
    <t>Mark Parkinson</t>
  </si>
  <si>
    <t>LEP CEO</t>
  </si>
  <si>
    <t>Manufacturing Excellence Centre
The provider may not achieve its targets</t>
  </si>
  <si>
    <t>Delivery of outputs</t>
  </si>
  <si>
    <t xml:space="preserve">Programme delivery </t>
  </si>
  <si>
    <t>Reputation/
Financial</t>
  </si>
  <si>
    <t>Perkins has fallen short of its KPIs. Apprenticeship growth 22 (target growth 32), new learners assisted 8 (target 200). Note. New learners not counted towards govt. targets. The project will continue to be monitored until targets are achieved.   Risk of a drop in learner numbers following COVID-19 situation. SEF 1 as a whole has exceeded its targets and SEF 1 and SEF 2 are reported to BEIS as one project.  Perkins outputs will be managed as an issue within the SEF programme but the risk will be removed from LEP reports.  Any subsequent outputs to be delivered by SEF 1 will be included in SEF 2 figures.  Both rounds are reported as one figure to BEIS.</t>
  </si>
  <si>
    <t xml:space="preserve">Agree any remedial actions with the provider following review.  
</t>
  </si>
  <si>
    <t xml:space="preserve">Agree any remedial actions with the provider following review </t>
  </si>
  <si>
    <t>KPI measurement Sept 20.  Monitor periodic reports to gain insight into the impact.
A mitigating factor is that SEF round 1 and Round 2 are both reported as one scheme to BEIS.  As Round 1 greatly exceeded its targets, this will help to mitigate any shortfall in Round 2.</t>
  </si>
  <si>
    <t>FG 3</t>
  </si>
  <si>
    <t>To  be monitored, discussed and the level of risk reviewed at the next funding meeting</t>
  </si>
  <si>
    <t>Strategic 1</t>
  </si>
  <si>
    <t>Interim CEO appointed - 6 months secondment.
Recruitment committee for CEO post is to be scheduled for September 2020</t>
  </si>
  <si>
    <t>CEO post has been through Job Evaluation; it will now follow the recruitment process.</t>
  </si>
  <si>
    <t>ToRs have been produced.</t>
  </si>
  <si>
    <t>LIS subgroups write strategy then go out to tender.  Partners develop plans for EOIs then bring business cases to SPMG.</t>
  </si>
  <si>
    <t>13.08.2020</t>
  </si>
  <si>
    <t>SSLEP CEO</t>
  </si>
  <si>
    <t>Programme Delivery</t>
  </si>
  <si>
    <t xml:space="preserve">Annual budget reviews
</t>
  </si>
  <si>
    <t xml:space="preserve">Monitor 
</t>
  </si>
  <si>
    <t>Data and intelligence is being gathered by the full range of LEP partners in order to ensure a detailed understanding of economic impacts is available in considering required actions.   
Awareness of the impact and potential mitigations forms part of the integrated implementation plan and supported sub-groups.</t>
  </si>
  <si>
    <t>Close links with SCC HR re JE process. 
Recruitment process.</t>
  </si>
  <si>
    <t xml:space="preserve"> A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 (Note: during the recent GBF bid, BEIS referred some districts back to SSLEP from GBSLEP).</t>
  </si>
  <si>
    <t>Likely to be funds decommitted from a previously awarded project. GP fund allocation is utilising other LEP funds for short-term bankrolling.
As LGF grant comes to an end, GPF funding will now be limited to funds in the GPF pot, so the amount of funding is dictated.  CLOSE Risk</t>
  </si>
  <si>
    <t xml:space="preserve">Legal ensuring mitigation measures in place.  
Letter re Revised Funding Conditions  taken to Executive Board 17/10/19.  Revised target practical completion date early September 2020 from original profile date of 07/08/2020.  </t>
  </si>
  <si>
    <t>Continuous bidding call appears to have worked with a steady number of expressions of interest converting to Stage 2 applications and now progressing to contracted projects.
January A&amp;F Group consider this risk to be "In Control" as applications are oversubscribed.
The next project call is due to take place in September.</t>
  </si>
  <si>
    <t>19.08.2020</t>
  </si>
  <si>
    <t>GPF Panel</t>
  </si>
  <si>
    <t>GPF Manager</t>
  </si>
  <si>
    <t xml:space="preserve">London House loan of £450K for construction of student accommodation, to date remains unpaid. Now with SCC legal to recover
</t>
  </si>
  <si>
    <t>Impacts on the ability to offer funding to other businesses</t>
  </si>
  <si>
    <t>SPMG will review outputs and forecasting again in August and take recommendations to Audit &amp; Finance Committee/ Board in September.</t>
  </si>
  <si>
    <t>19/08/20/2020</t>
  </si>
  <si>
    <t>Continue to monitor using ERDF process and advise via ESIF Committee and SSLEP Executive Board</t>
  </si>
  <si>
    <t>ESIF 9</t>
  </si>
  <si>
    <t>ESIF 10</t>
  </si>
  <si>
    <t>The County wide redundancy Task Force is utilising the JEP brokerage service to assist individuals get back into employment.  The capacity of this service could be called into question once the furlough scheme comes to an end in October.</t>
  </si>
  <si>
    <t>J Obada</t>
  </si>
  <si>
    <t>Updates to LEP Task Force</t>
  </si>
  <si>
    <t>This is an issue that the Redundancy Task Group is aware of  and continue to monitor, however no clear additional resource identified to date</t>
  </si>
  <si>
    <t>ESF TA Team</t>
  </si>
  <si>
    <t>Monitored through the Redundancy Group and its partner network</t>
  </si>
  <si>
    <t>ESF will continue to work with DWP to reshape the delivery profile and  expenditure profile</t>
  </si>
  <si>
    <t xml:space="preserve">Monitored via the ESF Officer Group </t>
  </si>
  <si>
    <t>Julie Obada/ Tony Baines</t>
  </si>
  <si>
    <t>4 - Possible</t>
  </si>
  <si>
    <t>Delays in producing outputs mean that schemes will not meet the LEP targets or will need to deliver outputs against high targets in the later part of the monitoring period. This could be potentially detrimental to future allocations of government funding to the SSLEP</t>
  </si>
  <si>
    <t>The delay in government confirming future geographies could impact on SSLEP funding from goverment going forwards.  Funding could be witheld in the future.</t>
  </si>
  <si>
    <r>
      <t>Ensure all Board members are brought up to speed as soon as possible,</t>
    </r>
    <r>
      <rPr>
        <sz val="8"/>
        <color rgb="FF00B050"/>
        <rFont val="Arial"/>
        <family val="2"/>
      </rPr>
      <t xml:space="preserve"> </t>
    </r>
    <r>
      <rPr>
        <sz val="8"/>
        <rFont val="Arial"/>
        <family val="2"/>
      </rPr>
      <t>via the Induction programme and via regular one to one's with chairman etc.</t>
    </r>
  </si>
  <si>
    <t>Impacting on ability of Board to act as a single group, in the best interests of the group i.e. being able to focus on "larger than local" issues.</t>
  </si>
  <si>
    <t>The situation has already been improved and the LEP is looking to recruit another Board member. (Requirement is 50/50 in timescale).  To be discussed at mid-year review</t>
  </si>
  <si>
    <t>Forward plan of governance tasks to be compiled to identify pressure points.
Potential further funding may become available for GBF support.</t>
  </si>
  <si>
    <t xml:space="preserve">Liquidation of Pochin as builders appointed for Hilton Garden hotel development part funded via GPF grant.  New builders appointed, development as yet incomplete. Additional delay as a result of COVID-19 disruption. </t>
  </si>
  <si>
    <t xml:space="preserve">GPF calls fail to attract eligible applications from businesses.  There are concerns that Covid may impact. </t>
  </si>
  <si>
    <t>Partner networks are monitoring this and the LEP is seeking early insight.  The white paper is expecting in the Autumn, and should set out the process.</t>
  </si>
  <si>
    <t>Need to advise projects to use the MHCLG Project Change Request Process to get any delivery issues addressed so as funds are not lost to specific projects through non delivery or non compliance</t>
  </si>
  <si>
    <t>The LEP is not likely to meet March 2021 outputs targets.  The gap between output forecasts and output actuals is increasing, particularly regarding historical infrastructure schemes.  Some schemes are very far from where they should be in terms of outputs targets.  Forecasting is revised each year;   reporting does not highlight the slippage that is built into forecasting year on year, it just shows performance against the revised (amended) figures, pushing higher targets further down the line. This issue will be further increased by Covid, although Covid has not caused the delays accrued in previous years.</t>
  </si>
  <si>
    <t>GBF</t>
  </si>
  <si>
    <t>GBF1</t>
  </si>
  <si>
    <t>Monitor spend and review spend forecasts regularly with scheme leads.</t>
  </si>
  <si>
    <t xml:space="preserve">There is a risk that the forecast benefits of the District Heat Network may not be fulfilled due to the low price of natural gas. </t>
  </si>
  <si>
    <t>Benefits realisation</t>
  </si>
  <si>
    <t xml:space="preserve">Covid - future risk of further lockdown/second peak or further economic decline.  Impacts may include:
</t>
  </si>
  <si>
    <t xml:space="preserve"> - LIS may not be delivered
 - There may an operational risk if LEP resources are over-stretched (eg demand on Growth Hub support)
 - there may be an impact on future LEP funding if funds are diverted to support furlough or other government Covid mitigations.</t>
  </si>
  <si>
    <t>Impact would be potential loss of leadership and/or increased time for new CEO to become effective</t>
  </si>
  <si>
    <t xml:space="preserve">We are not clear what the devolution paper re economic development in the region will say and therefore have no visibility of what will be required.  
</t>
  </si>
  <si>
    <t xml:space="preserve"> If a short notice call of limited scope arises there is a reputational risk re the LEP's ability to move quickly enough and inclusively enough.</t>
  </si>
  <si>
    <t xml:space="preserve">There is a risk that the SSLEP will not meet Diversity ambitions. </t>
  </si>
  <si>
    <t>The impact would be that failure to fulfil public board requirements would trigger BEIS improvement plan and associated reputational impact.</t>
  </si>
  <si>
    <t xml:space="preserve">There is a risk that LIS subgroups may not perform in line with their Terms of Reference.  </t>
  </si>
  <si>
    <t xml:space="preserve">The impact could be that an implementation Plan, which is likely to be required to access competitive/discretionary government funding, may not be produced.  </t>
  </si>
  <si>
    <t xml:space="preserve">With requirements from BEIS re governance requirements (Delivery Plan, AGM etc), there is a risk that the necessary admin tasks for the LEP Secretariat and the LEP sub-group leadership  may be greater than the resources available.  </t>
  </si>
  <si>
    <t xml:space="preserve">The impact of this could be that some governance requirements may not be met, negatively impacting on the LEP's reputation and performance indicators. </t>
  </si>
  <si>
    <t xml:space="preserve">Potential for default or delayed repayment of GPF loans.
AS GPF is to be self-sustaining.  </t>
  </si>
  <si>
    <t>This would impact on  capacity to provide future loans</t>
  </si>
  <si>
    <t>Delay or failure to complete the build would have  reputational impact on SSLEP and the loan may not be repaid, reducing the loan funding pot available to future schemes.</t>
  </si>
  <si>
    <t>Loans are not being allocated to support local businesses. Future risk to investment. Reputational risk for the SSLEP</t>
  </si>
  <si>
    <t>KPI targets may not be met which could result in a shortfall in outputs.</t>
  </si>
  <si>
    <t xml:space="preserve">The Cannock Engineering Academy
There is a risk that Covid may impact the output level of apprenticeships due to furlough, redundancy etc.  </t>
  </si>
  <si>
    <t xml:space="preserve">The Hybrid Construction Technology Project
There is a risk that Covid may impact the output level of apprenticeships due to furlough, redundancy etc.  </t>
  </si>
  <si>
    <t xml:space="preserve">The Academy of Technology &amp; Digital Skills
There is a risk that Covid may impact the output level of apprenticeships due to furlough, redundancy etc.  </t>
  </si>
  <si>
    <t xml:space="preserve">Lack of cash limiting ability to fund pipeline projects emerging from the LIS. </t>
  </si>
  <si>
    <t>Reputational risk of non-delivery may impact on size of future funding allocations.</t>
  </si>
  <si>
    <t>There is a risk that insufficient funding is reserved from budget for future redundancies and VAT liabilities (post Company structure)</t>
  </si>
  <si>
    <t>Financial/
reputational</t>
  </si>
  <si>
    <t>The impact would be that SSLEP would be unable to meet its statutory obligations which would have a financial and reputational impact</t>
  </si>
  <si>
    <t>Need to follow emerging guidance on re-orientation of ESIF funds and ensure government priorities benefit the SSLEP area. 
The delivery primarily through the Growth Hub has to gear up quickly to ensure that these funds are defrayed within the LEP Geography by the said date</t>
  </si>
  <si>
    <t xml:space="preserve">Plans to allocate remaining ESIF allocations for LEP areas through ERDF and ESF National Reserve Fund calls have now been put on hold in favour of re-orientating remaining funds to align with national priorities. There is a spend deadline attached to these of March 2021. </t>
  </si>
  <si>
    <t xml:space="preserve">COVID-19 related impact delay implementation of contracted activities, particularly where face to face delivery is prevalent, including Business support and Employment/Skills programmes across SSLEP area  </t>
  </si>
  <si>
    <t xml:space="preserve">The impact is that the LEP could run the risk of being in breach of funding agreements by not spending to set targets and not delivering the contracted outputs </t>
  </si>
  <si>
    <t xml:space="preserve">
The LEP to continue to lobby government for UKSPF monies</t>
  </si>
  <si>
    <t xml:space="preserve">ERDF programmes end at the latest June 23 and the ‘replacement’ UKSPF has been delayed which is likely to be extended as the Government deal with the Covid 19 pandemic.  To ensure continued support an overlap of the two programmes was being progressed, however there has to be concern that this may no longer be the case </t>
  </si>
  <si>
    <t xml:space="preserve">The impact would be that much needed investment programmes could be halted within SSLEP.  </t>
  </si>
  <si>
    <t xml:space="preserve">
We need to try to introduce flexibilities into the existing programmes and projects and encourage projects to recalibrate so as delivery is better aligned to business survival and reducing job losses, rather than growth, in the current environment.</t>
  </si>
  <si>
    <t xml:space="preserve">There is a possibility that the activity required may not be delivered in the current climate, impacting on the suite of projects delivering Business support activities targeted at growth.  </t>
  </si>
  <si>
    <t xml:space="preserve">The impact would be that activity required will not be delivered in the current environment - there may be job losses rather than growth </t>
  </si>
  <si>
    <t>Impact is that the capacity of this service could be over-stretched once the furlough scheme comes to an end.</t>
  </si>
  <si>
    <t xml:space="preserve">Delivery of the current ESF Programme has been impacted due to Covid and whilst existing clients have been retained these has been a significant fall in new clients.  </t>
  </si>
  <si>
    <t>This could impact on the programmes delivery as it moves forward.  Similarly the fall in vacancies will impact on the ability of programme to get individuals back into employment over the short term</t>
  </si>
  <si>
    <t xml:space="preserve">There is a risk of impact from Economic and Political trends which are beyond the control of the SSLEP. 
Brexit, national elections, general downturn in the economy could all impact negatively on the schemes within the programme.  
</t>
  </si>
  <si>
    <t>Programmes could slow or stall as a result of any of these external factors, which would have the affect of the programme not meeting its 2021 agreed targets</t>
  </si>
  <si>
    <t>Audit &amp; Finance Chair</t>
  </si>
  <si>
    <t>As a result of assigned schemes delivery timescales slipping, there is a risk that the CDGD planned investment will not be achieved by March 2021,   Covid increases this risk.</t>
  </si>
  <si>
    <t>The impact would be that the LEP fails to deliver its agreed Growth Deal objectives, leading to reputational impact and jeopardising future investment.</t>
  </si>
  <si>
    <t xml:space="preserve">This could result in reputational damage and could impact on future funding allocation from central government.  </t>
  </si>
  <si>
    <t xml:space="preserve">Based on current outputs estimates, there is a risk that the SSLEP may not achieve its output targets of 5000 jobs and 1000 houses by March 2021. As failure to deliver outputs in previous years is rolled forward, the forecasts for future years are becoming less achievable. Delays due to Covid increase this risk.  </t>
  </si>
  <si>
    <t xml:space="preserve"> The impact of this would be potential withdrawal by government of unspent funding, resulting in loss of funding to Staffordshire and reputational damage to SSLEP.</t>
  </si>
  <si>
    <t>10.09.2020</t>
  </si>
  <si>
    <r>
      <t>Funding Agreement is in place to mitigate loss via the terms of recovery. Interest is being charged and paid (</t>
    </r>
    <r>
      <rPr>
        <i/>
        <sz val="8"/>
        <rFont val="Arial"/>
        <family val="2"/>
      </rPr>
      <t>rate to be confirmed</t>
    </r>
    <r>
      <rPr>
        <sz val="8"/>
        <rFont val="Arial"/>
        <family val="2"/>
      </rPr>
      <t>).  As the student year starts, the understood intention is to repay it as cash flow improves.</t>
    </r>
  </si>
  <si>
    <r>
      <t xml:space="preserve">Replace 10 week bidding window with a continuous bidding call and publicise GPF via a wide range of media, events and partnership activity.
</t>
    </r>
    <r>
      <rPr>
        <i/>
        <sz val="9"/>
        <rFont val="Arial"/>
        <family val="2"/>
      </rPr>
      <t>Review criteria?</t>
    </r>
  </si>
  <si>
    <t>To  be monitored and discussed at the next funding meeting. Reserved from core budget: £100k for 2019/20 VAT and £65k for 20/21.  Redundancy pot of £45k + £10k top up to be added in 20/21; underspend from core fund may further increase this reserve.</t>
  </si>
  <si>
    <t>The impact is that the spend deadline may not be met and funding may be lost.</t>
  </si>
  <si>
    <t>Audit and Finance</t>
  </si>
  <si>
    <t xml:space="preserve">Regular reviews are undertaken at programme level and potential impacts of this risk monitored by each programme.
</t>
  </si>
  <si>
    <t xml:space="preserve">Keep abreast of political and economic trends.
</t>
  </si>
  <si>
    <t>Audit &amp; Finance Committee have asked for more detail to understand the impact and scale of the risk, given that this is the SSLEP flagship scheme.</t>
  </si>
  <si>
    <t xml:space="preserve">If DHN is not competitive on price, customers will not be attracted and the forecast volumes of customers will not be achieved. </t>
  </si>
  <si>
    <t>Jon Rouse</t>
  </si>
  <si>
    <t>Stoke City Council</t>
  </si>
  <si>
    <t>Andrew Briggs</t>
  </si>
  <si>
    <t>There is a risk that the SSLEP programme of Getting Building Fund schemes may not achieve full grant spend by March 2022 deadline.</t>
  </si>
  <si>
    <t xml:space="preserve">Funding Agreements include claw-back arrangements. A reserve list of contingency schemes has been approved by SPMG (subject to business case appraisals); subject to government approval and SPMG approval, funding could be redirected to a contingency scheme if any scheme should fail to start or fail to progress.
Quarterly reports will be taken to SPMG and to Exec Board.  </t>
  </si>
  <si>
    <t>GBF programme is in very early stages. Business cases are being appraised by independent appraisers.
A contingency list of schemes has been drawn up and business cases are being prepared.</t>
  </si>
  <si>
    <t>Strategic 14</t>
  </si>
  <si>
    <t xml:space="preserve">
Strategic 13</t>
  </si>
  <si>
    <r>
      <t xml:space="preserve"> 
Quarterly output reporting is taken to Audit &amp; Finance Group, SPMG and Executive Board.  Forecasts are revised annually in Q1.  
The Outputs report taken to Board in May 2020 showed how forecasts have slipped year on year, leaving some key schemes with a potentially unachievable delivery target. Recommendations to be taken to SPMG/Board. 
</t>
    </r>
    <r>
      <rPr>
        <b/>
        <sz val="9"/>
        <rFont val="Arial"/>
        <family val="2"/>
      </rPr>
      <t xml:space="preserve">CLOSE RISK - THIS HAS NOW BECOME AN ISSUE </t>
    </r>
  </si>
  <si>
    <t>CDGD 26</t>
  </si>
  <si>
    <t>City Deal agreement between SoTCC and BEIS</t>
  </si>
  <si>
    <t>The DHN lead will be bringing a presentation to Executive Board in October, so this risk could be more fully understood following the briefing.</t>
  </si>
  <si>
    <t>SSLEP programmes Issue Log</t>
  </si>
  <si>
    <t>SSLEP Programmes -  Risk Register</t>
  </si>
  <si>
    <t>SSLEP  Risk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</si>
</sst>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409]d\-mmm\-yyyy;@"/>
    <numFmt numFmtId="166" formatCode="dd/mm/yyyy;@"/>
    <numFmt numFmtId="167" formatCode="mm/dd/yy"/>
    <numFmt numFmtId="168" formatCode="dd/mm/yy;@"/>
  </numFmts>
  <fonts count="32" x14ac:knownFonts="1">
    <font>
      <sz val="10"/>
      <name val="Arial"/>
    </font>
    <font>
      <b/>
      <sz val="10"/>
      <name val="Arial"/>
      <family val="2"/>
    </font>
    <font>
      <sz val="9"/>
      <name val="Arial"/>
      <family val="2"/>
    </font>
    <font>
      <b/>
      <sz val="9"/>
      <name val="Arial"/>
      <family val="2"/>
    </font>
    <font>
      <b/>
      <sz val="12"/>
      <name val="Arial"/>
      <family val="2"/>
    </font>
    <font>
      <sz val="10"/>
      <name val="Arial"/>
      <family val="2"/>
    </font>
    <font>
      <sz val="10"/>
      <color indexed="23"/>
      <name val="Arial"/>
      <family val="2"/>
    </font>
    <font>
      <b/>
      <sz val="10"/>
      <color indexed="9"/>
      <name val="Arial"/>
      <family val="2"/>
    </font>
    <font>
      <b/>
      <sz val="9"/>
      <color indexed="9"/>
      <name val="Arial"/>
      <family val="2"/>
    </font>
    <font>
      <b/>
      <sz val="10"/>
      <color indexed="8"/>
      <name val="Arial"/>
      <family val="2"/>
    </font>
    <font>
      <sz val="10"/>
      <color indexed="8"/>
      <name val="Arial"/>
      <family val="2"/>
    </font>
    <font>
      <sz val="12"/>
      <name val="Arial"/>
      <family val="2"/>
    </font>
    <font>
      <sz val="9"/>
      <color theme="1"/>
      <name val="Arial"/>
      <family val="2"/>
    </font>
    <font>
      <b/>
      <sz val="16"/>
      <name val="Arial"/>
      <family val="2"/>
    </font>
    <font>
      <sz val="9"/>
      <color rgb="FFFF0000"/>
      <name val="Arial"/>
      <family val="2"/>
    </font>
    <font>
      <b/>
      <sz val="12"/>
      <color theme="1"/>
      <name val="Arial"/>
      <family val="2"/>
    </font>
    <font>
      <sz val="8"/>
      <name val="Arial"/>
      <family val="2"/>
    </font>
    <font>
      <b/>
      <sz val="10"/>
      <color rgb="FFFF0000"/>
      <name val="Arial"/>
      <family val="2"/>
    </font>
    <font>
      <b/>
      <sz val="12"/>
      <color rgb="FFFF0000"/>
      <name val="Arial"/>
      <family val="2"/>
    </font>
    <font>
      <b/>
      <sz val="9"/>
      <color rgb="FFFF0000"/>
      <name val="Arial"/>
      <family val="2"/>
    </font>
    <font>
      <b/>
      <sz val="9"/>
      <color rgb="FFFFC000"/>
      <name val="Arial"/>
      <family val="2"/>
    </font>
    <font>
      <sz val="10"/>
      <color rgb="FFFF0000"/>
      <name val="Arial"/>
      <family val="2"/>
    </font>
    <font>
      <sz val="8"/>
      <color indexed="10"/>
      <name val="Arial"/>
      <family val="2"/>
    </font>
    <font>
      <sz val="8"/>
      <color indexed="9"/>
      <name val="Arial"/>
      <family val="2"/>
    </font>
    <font>
      <sz val="8"/>
      <color indexed="8"/>
      <name val="Arial"/>
      <family val="2"/>
    </font>
    <font>
      <b/>
      <sz val="16"/>
      <color rgb="FF002060"/>
      <name val="Arial"/>
      <family val="2"/>
    </font>
    <font>
      <b/>
      <sz val="8"/>
      <name val="Arial"/>
      <family val="2"/>
    </font>
    <font>
      <b/>
      <sz val="8"/>
      <color indexed="8"/>
      <name val="Arial"/>
      <family val="2"/>
    </font>
    <font>
      <sz val="8"/>
      <color rgb="FF00B050"/>
      <name val="Arial"/>
      <family val="2"/>
    </font>
    <font>
      <i/>
      <sz val="8"/>
      <name val="Arial"/>
      <family val="2"/>
    </font>
    <font>
      <i/>
      <sz val="9"/>
      <name val="Arial"/>
      <family val="2"/>
    </font>
    <font>
      <b/>
      <sz val="12"/>
      <color rgb="FF002060"/>
      <name val="Arial"/>
      <family val="2"/>
    </font>
  </fonts>
  <fills count="21">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D9D9D9"/>
        <bgColor rgb="FF000000"/>
      </patternFill>
    </fill>
    <fill>
      <patternFill patternType="solid">
        <fgColor theme="8" tint="0.39997558519241921"/>
        <bgColor indexed="64"/>
      </patternFill>
    </fill>
    <fill>
      <patternFill patternType="solid">
        <fgColor theme="8" tint="0.39997558519241921"/>
        <bgColor rgb="FF000000"/>
      </patternFill>
    </fill>
    <fill>
      <patternFill patternType="solid">
        <fgColor theme="8" tint="0.39997558519241921"/>
        <bgColor theme="4" tint="0.79998168889431442"/>
      </patternFill>
    </fill>
    <fill>
      <patternFill patternType="solid">
        <fgColor theme="0" tint="-0.249977111117893"/>
        <bgColor rgb="FF000000"/>
      </patternFill>
    </fill>
    <fill>
      <patternFill patternType="solid">
        <fgColor rgb="FFFFC000"/>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7"/>
      </left>
      <right style="thin">
        <color indexed="27"/>
      </right>
      <top style="thin">
        <color indexed="27"/>
      </top>
      <bottom/>
      <diagonal/>
    </border>
    <border>
      <left/>
      <right style="thin">
        <color indexed="27"/>
      </right>
      <top style="thin">
        <color indexed="27"/>
      </top>
      <bottom/>
      <diagonal/>
    </border>
    <border>
      <left style="thin">
        <color indexed="64"/>
      </left>
      <right/>
      <top style="thin">
        <color indexed="64"/>
      </top>
      <bottom style="thin">
        <color indexed="27"/>
      </bottom>
      <diagonal/>
    </border>
    <border>
      <left/>
      <right/>
      <top style="thin">
        <color indexed="64"/>
      </top>
      <bottom style="thin">
        <color indexed="27"/>
      </bottom>
      <diagonal/>
    </border>
    <border>
      <left style="thin">
        <color indexed="64"/>
      </left>
      <right style="thin">
        <color indexed="27"/>
      </right>
      <top style="thin">
        <color indexed="27"/>
      </top>
      <bottom/>
      <diagonal/>
    </border>
    <border>
      <left style="thin">
        <color indexed="27"/>
      </left>
      <right/>
      <top style="thin">
        <color indexed="64"/>
      </top>
      <bottom style="thin">
        <color indexed="27"/>
      </bottom>
      <diagonal/>
    </border>
    <border>
      <left/>
      <right style="thin">
        <color indexed="64"/>
      </right>
      <top style="thin">
        <color indexed="64"/>
      </top>
      <bottom style="thin">
        <color indexed="27"/>
      </bottom>
      <diagonal/>
    </border>
    <border>
      <left/>
      <right style="thin">
        <color indexed="27"/>
      </right>
      <top style="thin">
        <color indexed="64"/>
      </top>
      <bottom style="thin">
        <color indexed="2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cellStyleXfs>
  <cellXfs count="220">
    <xf numFmtId="0" fontId="0" fillId="0" borderId="0" xfId="0"/>
    <xf numFmtId="0" fontId="0" fillId="0" borderId="0" xfId="0" applyBorder="1" applyAlignment="1">
      <alignment vertical="top" wrapText="1"/>
    </xf>
    <xf numFmtId="0" fontId="0" fillId="0" borderId="0" xfId="0" applyBorder="1" applyAlignment="1">
      <alignment horizontal="center" vertical="top" wrapText="1"/>
    </xf>
    <xf numFmtId="0" fontId="4" fillId="0" borderId="0" xfId="0" applyFont="1" applyBorder="1" applyAlignment="1">
      <alignment vertical="top"/>
    </xf>
    <xf numFmtId="0" fontId="3" fillId="0" borderId="1" xfId="0" applyFont="1" applyBorder="1" applyAlignment="1" applyProtection="1">
      <alignment horizontal="center" vertical="top" wrapText="1"/>
      <protection locked="0"/>
    </xf>
    <xf numFmtId="0" fontId="5" fillId="0" borderId="1" xfId="0" applyFont="1" applyBorder="1" applyAlignment="1">
      <alignment vertical="top" wrapText="1"/>
    </xf>
    <xf numFmtId="0" fontId="0" fillId="0" borderId="1" xfId="0"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horizontal="center" vertical="top"/>
    </xf>
    <xf numFmtId="0" fontId="0" fillId="0" borderId="0" xfId="0" applyBorder="1" applyAlignment="1" applyProtection="1">
      <alignment vertical="top" wrapText="1"/>
      <protection locked="0"/>
    </xf>
    <xf numFmtId="164" fontId="0" fillId="0" borderId="0" xfId="0" applyNumberForma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0" fillId="0" borderId="0" xfId="0" applyBorder="1" applyAlignment="1" applyProtection="1">
      <alignment wrapText="1"/>
      <protection locked="0"/>
    </xf>
    <xf numFmtId="0" fontId="11" fillId="0" borderId="0" xfId="0" applyFont="1" applyBorder="1" applyAlignment="1" applyProtection="1">
      <alignment vertical="top"/>
      <protection locked="0"/>
    </xf>
    <xf numFmtId="164" fontId="0" fillId="0" borderId="0" xfId="0" applyNumberFormat="1"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6" fillId="3" borderId="0" xfId="0" applyFont="1" applyFill="1" applyBorder="1" applyAlignment="1" applyProtection="1">
      <alignment vertical="top" wrapText="1"/>
      <protection locked="0"/>
    </xf>
    <xf numFmtId="164" fontId="0" fillId="3" borderId="0" xfId="0" applyNumberForma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0" xfId="0" applyFill="1" applyBorder="1" applyAlignment="1" applyProtection="1">
      <alignment horizontal="left" vertical="top" wrapText="1"/>
      <protection locked="0"/>
    </xf>
    <xf numFmtId="9" fontId="0" fillId="3" borderId="0" xfId="0" applyNumberFormat="1" applyFill="1" applyBorder="1" applyAlignment="1" applyProtection="1">
      <alignment horizontal="left" vertical="top" wrapText="1"/>
      <protection locked="0"/>
    </xf>
    <xf numFmtId="0" fontId="0" fillId="3" borderId="0" xfId="0" applyFill="1" applyBorder="1" applyAlignment="1" applyProtection="1">
      <alignment horizontal="center" vertical="top" wrapText="1"/>
      <protection locked="0"/>
    </xf>
    <xf numFmtId="0" fontId="1" fillId="0" borderId="0" xfId="0" applyFont="1" applyBorder="1" applyAlignment="1" applyProtection="1">
      <alignment vertical="top" wrapText="1"/>
      <protection locked="0"/>
    </xf>
    <xf numFmtId="164" fontId="1" fillId="0" borderId="0" xfId="0" applyNumberFormat="1" applyFont="1" applyBorder="1" applyAlignment="1" applyProtection="1">
      <alignment vertical="top"/>
      <protection locked="0"/>
    </xf>
    <xf numFmtId="0" fontId="7" fillId="4" borderId="7" xfId="0" applyFont="1" applyFill="1" applyBorder="1" applyAlignment="1" applyProtection="1">
      <alignment horizontal="center" vertical="center" wrapText="1"/>
    </xf>
    <xf numFmtId="164" fontId="7" fillId="4" borderId="3" xfId="0" applyNumberFormat="1"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9" fontId="7" fillId="4" borderId="3" xfId="0" applyNumberFormat="1" applyFont="1" applyFill="1" applyBorder="1" applyAlignment="1" applyProtection="1">
      <alignment horizontal="center" vertical="center" textRotation="90" wrapText="1"/>
    </xf>
    <xf numFmtId="0" fontId="7" fillId="4" borderId="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5" borderId="1" xfId="0" applyFont="1" applyFill="1" applyBorder="1" applyAlignment="1" applyProtection="1">
      <alignment horizontal="right" vertical="center" wrapText="1"/>
      <protection locked="0"/>
    </xf>
    <xf numFmtId="165"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9" fontId="2" fillId="5" borderId="1" xfId="0" applyNumberFormat="1"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9" fillId="2" borderId="6" xfId="0" applyFont="1" applyFill="1" applyBorder="1" applyAlignment="1" applyProtection="1">
      <alignment horizontal="center" vertical="center" wrapText="1"/>
      <protection locked="0"/>
    </xf>
    <xf numFmtId="165" fontId="1" fillId="0" borderId="0" xfId="0" quotePrefix="1" applyNumberFormat="1" applyFont="1" applyBorder="1" applyAlignment="1" applyProtection="1">
      <alignment horizontal="left" vertical="top"/>
      <protection locked="0"/>
    </xf>
    <xf numFmtId="0" fontId="12" fillId="6" borderId="1" xfId="0" applyFont="1" applyFill="1" applyBorder="1" applyAlignment="1">
      <alignment horizontal="left" vertical="center" wrapText="1"/>
    </xf>
    <xf numFmtId="0" fontId="12" fillId="6" borderId="11" xfId="0" applyFont="1" applyFill="1" applyBorder="1" applyAlignment="1">
      <alignment horizontal="left" vertical="center" wrapText="1"/>
    </xf>
    <xf numFmtId="166" fontId="2" fillId="0" borderId="1" xfId="1" applyNumberFormat="1" applyFont="1" applyBorder="1" applyAlignment="1" applyProtection="1">
      <alignment horizontal="center" vertical="center" wrapText="1"/>
      <protection locked="0"/>
    </xf>
    <xf numFmtId="167" fontId="2" fillId="0" borderId="1" xfId="0" applyNumberFormat="1" applyFont="1" applyBorder="1" applyAlignment="1" applyProtection="1">
      <alignment horizontal="center" vertical="center" wrapText="1"/>
      <protection locked="0"/>
    </xf>
    <xf numFmtId="166" fontId="2" fillId="0" borderId="1" xfId="0" applyNumberFormat="1" applyFont="1" applyBorder="1" applyAlignment="1" applyProtection="1">
      <alignment horizontal="center" vertical="center" wrapText="1"/>
      <protection locked="0"/>
    </xf>
    <xf numFmtId="0" fontId="2" fillId="0" borderId="1" xfId="0" applyFont="1" applyBorder="1" applyAlignment="1">
      <alignment vertical="center" wrapText="1"/>
    </xf>
    <xf numFmtId="0" fontId="2" fillId="0" borderId="1" xfId="0" applyFont="1" applyFill="1" applyBorder="1" applyAlignment="1" applyProtection="1">
      <alignment vertical="center" wrapText="1"/>
      <protection locked="0"/>
    </xf>
    <xf numFmtId="0" fontId="9" fillId="2" borderId="6" xfId="0" applyFont="1" applyFill="1" applyBorder="1" applyAlignment="1" applyProtection="1">
      <alignment horizontal="center" vertical="center" wrapText="1"/>
      <protection locked="0"/>
    </xf>
    <xf numFmtId="0" fontId="2" fillId="0" borderId="1" xfId="0" applyFont="1" applyBorder="1" applyAlignment="1">
      <alignment horizontal="left" vertical="center" wrapText="1"/>
    </xf>
    <xf numFmtId="14" fontId="2" fillId="6" borderId="1" xfId="0" applyNumberFormat="1" applyFont="1" applyFill="1" applyBorder="1" applyAlignment="1">
      <alignment horizontal="left" vertical="center" wrapText="1"/>
    </xf>
    <xf numFmtId="14" fontId="2" fillId="0" borderId="1" xfId="0" applyNumberFormat="1" applyFont="1" applyBorder="1" applyAlignment="1" applyProtection="1">
      <alignment horizontal="left" vertical="center" wrapText="1"/>
      <protection locked="0"/>
    </xf>
    <xf numFmtId="0" fontId="12" fillId="6" borderId="1" xfId="0" applyFont="1" applyFill="1" applyBorder="1" applyAlignment="1">
      <alignment horizontal="left" vertical="top" wrapText="1"/>
    </xf>
    <xf numFmtId="0" fontId="1" fillId="0" borderId="0" xfId="0" applyFont="1"/>
    <xf numFmtId="0" fontId="1" fillId="8" borderId="0" xfId="0" applyFont="1" applyFill="1"/>
    <xf numFmtId="0" fontId="5" fillId="0" borderId="0" xfId="0" applyFont="1"/>
    <xf numFmtId="17" fontId="1" fillId="0" borderId="0" xfId="0" applyNumberFormat="1" applyFont="1"/>
    <xf numFmtId="17" fontId="0" fillId="0" borderId="0" xfId="0" applyNumberFormat="1"/>
    <xf numFmtId="0" fontId="1" fillId="0" borderId="1" xfId="0" applyFont="1" applyBorder="1" applyAlignment="1">
      <alignment horizontal="center" vertical="center"/>
    </xf>
    <xf numFmtId="166" fontId="2" fillId="5" borderId="1" xfId="1" applyNumberFormat="1" applyFont="1" applyFill="1" applyBorder="1" applyAlignment="1" applyProtection="1">
      <alignment horizontal="center" vertical="center" wrapText="1"/>
      <protection locked="0"/>
    </xf>
    <xf numFmtId="0" fontId="2" fillId="5" borderId="0" xfId="0" applyFont="1" applyFill="1" applyAlignment="1">
      <alignment vertical="center" wrapText="1"/>
    </xf>
    <xf numFmtId="0" fontId="2" fillId="9" borderId="1" xfId="0" applyFont="1" applyFill="1" applyBorder="1" applyAlignment="1" applyProtection="1">
      <alignment horizontal="left" vertical="center" wrapText="1"/>
      <protection locked="0"/>
    </xf>
    <xf numFmtId="9" fontId="2" fillId="9" borderId="1" xfId="0" applyNumberFormat="1" applyFont="1" applyFill="1" applyBorder="1" applyAlignment="1" applyProtection="1">
      <alignment horizontal="left" vertical="center" wrapText="1"/>
      <protection locked="0"/>
    </xf>
    <xf numFmtId="0" fontId="3" fillId="9" borderId="1" xfId="0" applyFont="1" applyFill="1" applyBorder="1" applyAlignment="1" applyProtection="1">
      <alignment horizontal="center" vertical="center" wrapText="1"/>
    </xf>
    <xf numFmtId="0" fontId="2" fillId="9" borderId="1" xfId="1" applyFont="1" applyFill="1" applyBorder="1" applyAlignment="1" applyProtection="1">
      <alignment horizontal="left" vertical="center" wrapText="1"/>
      <protection locked="0"/>
    </xf>
    <xf numFmtId="0" fontId="2" fillId="9" borderId="1" xfId="0" applyFont="1" applyFill="1" applyBorder="1" applyAlignment="1" applyProtection="1">
      <alignment horizontal="center" vertical="center" wrapText="1"/>
      <protection locked="0"/>
    </xf>
    <xf numFmtId="165" fontId="2" fillId="9" borderId="1" xfId="0" applyNumberFormat="1" applyFont="1" applyFill="1" applyBorder="1" applyAlignment="1" applyProtection="1">
      <alignment horizontal="center" vertical="center" wrapText="1"/>
      <protection locked="0"/>
    </xf>
    <xf numFmtId="0" fontId="2" fillId="9"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10" borderId="1" xfId="0" applyFont="1" applyFill="1" applyBorder="1" applyAlignment="1" applyProtection="1">
      <alignment horizontal="center" vertical="center" wrapText="1"/>
    </xf>
    <xf numFmtId="0" fontId="2" fillId="9" borderId="1" xfId="0" applyFont="1" applyFill="1" applyBorder="1" applyAlignment="1" applyProtection="1">
      <alignment horizontal="right" vertical="center" wrapText="1"/>
      <protection locked="0"/>
    </xf>
    <xf numFmtId="0" fontId="0" fillId="0" borderId="0" xfId="0" applyAlignment="1" applyProtection="1">
      <alignment vertical="center" wrapText="1"/>
      <protection locked="0"/>
    </xf>
    <xf numFmtId="14" fontId="2" fillId="9" borderId="1" xfId="0" applyNumberFormat="1"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11" xfId="0" applyFont="1" applyFill="1" applyBorder="1" applyAlignment="1">
      <alignment horizontal="left" vertical="center" wrapText="1"/>
    </xf>
    <xf numFmtId="14" fontId="2" fillId="9" borderId="1" xfId="0" applyNumberFormat="1" applyFont="1" applyFill="1" applyBorder="1" applyAlignment="1" applyProtection="1">
      <alignment horizontal="left" vertical="center" wrapText="1"/>
      <protection locked="0"/>
    </xf>
    <xf numFmtId="165" fontId="2" fillId="0" borderId="1" xfId="1" applyNumberFormat="1" applyFont="1" applyFill="1" applyBorder="1" applyAlignment="1" applyProtection="1">
      <alignment horizontal="center" vertical="center" wrapText="1"/>
      <protection locked="0"/>
    </xf>
    <xf numFmtId="165" fontId="14" fillId="0" borderId="1"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0" fontId="17" fillId="0" borderId="1" xfId="0" applyFont="1" applyBorder="1" applyAlignment="1">
      <alignment horizontal="center" vertical="center" wrapText="1"/>
    </xf>
    <xf numFmtId="0" fontId="2" fillId="9" borderId="1" xfId="0" applyFont="1" applyFill="1" applyBorder="1" applyAlignment="1" applyProtection="1">
      <alignment vertical="center" wrapText="1"/>
      <protection locked="0"/>
    </xf>
    <xf numFmtId="165" fontId="2" fillId="9" borderId="1" xfId="1" applyNumberFormat="1" applyFont="1" applyFill="1" applyBorder="1" applyAlignment="1" applyProtection="1">
      <alignment horizontal="center" vertical="center" wrapText="1"/>
      <protection locked="0"/>
    </xf>
    <xf numFmtId="0" fontId="13" fillId="0" borderId="0" xfId="0" applyFont="1"/>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17" borderId="1" xfId="0" applyFont="1" applyFill="1" applyBorder="1" applyAlignment="1">
      <alignment horizontal="center" vertical="center" wrapText="1"/>
    </xf>
    <xf numFmtId="0" fontId="19" fillId="17" borderId="1" xfId="0" applyFont="1" applyFill="1" applyBorder="1" applyAlignment="1">
      <alignment horizontal="center" vertical="center" wrapText="1"/>
    </xf>
    <xf numFmtId="166" fontId="2" fillId="9" borderId="1" xfId="1" applyNumberFormat="1" applyFont="1" applyFill="1" applyBorder="1" applyAlignment="1" applyProtection="1">
      <alignment horizontal="center" vertical="center" wrapText="1"/>
      <protection locked="0"/>
    </xf>
    <xf numFmtId="0" fontId="2" fillId="9" borderId="1" xfId="1" applyFont="1" applyFill="1" applyBorder="1" applyAlignment="1" applyProtection="1">
      <alignment vertical="center" wrapText="1"/>
      <protection locked="0"/>
    </xf>
    <xf numFmtId="0" fontId="3" fillId="9" borderId="1" xfId="0" applyFont="1" applyFill="1" applyBorder="1" applyAlignment="1">
      <alignment horizontal="center" vertical="center" wrapText="1"/>
    </xf>
    <xf numFmtId="0" fontId="2" fillId="9" borderId="0" xfId="0" applyFont="1" applyFill="1" applyAlignment="1">
      <alignment vertical="center" wrapText="1"/>
    </xf>
    <xf numFmtId="0" fontId="5"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3" xfId="1" applyFont="1" applyBorder="1" applyAlignment="1">
      <alignment vertical="center" wrapText="1"/>
    </xf>
    <xf numFmtId="0" fontId="15" fillId="0" borderId="14" xfId="1" applyFont="1" applyBorder="1" applyAlignment="1">
      <alignment horizontal="center"/>
    </xf>
    <xf numFmtId="0" fontId="15" fillId="0" borderId="14" xfId="1" applyFont="1" applyBorder="1" applyAlignment="1">
      <alignment horizontal="center" wrapText="1"/>
    </xf>
    <xf numFmtId="0" fontId="5" fillId="0" borderId="0" xfId="1"/>
    <xf numFmtId="0" fontId="5" fillId="0" borderId="1" xfId="1" applyBorder="1"/>
    <xf numFmtId="0" fontId="5" fillId="11" borderId="1" xfId="1" applyFill="1" applyBorder="1" applyAlignment="1">
      <alignment vertical="center"/>
    </xf>
    <xf numFmtId="0" fontId="5" fillId="12" borderId="1" xfId="1" applyFill="1" applyBorder="1" applyAlignment="1">
      <alignment horizontal="center" vertical="center"/>
    </xf>
    <xf numFmtId="0" fontId="5" fillId="0" borderId="1" xfId="1" applyBorder="1" applyAlignment="1">
      <alignment vertical="center"/>
    </xf>
    <xf numFmtId="0" fontId="5" fillId="13" borderId="1" xfId="1" applyFill="1" applyBorder="1"/>
    <xf numFmtId="0" fontId="5" fillId="15" borderId="1" xfId="1" applyFill="1" applyBorder="1" applyAlignment="1">
      <alignment horizontal="center" vertical="center"/>
    </xf>
    <xf numFmtId="0" fontId="5" fillId="14" borderId="1" xfId="1" applyFill="1" applyBorder="1" applyAlignment="1">
      <alignment horizontal="center" vertical="center"/>
    </xf>
    <xf numFmtId="0" fontId="5" fillId="5" borderId="1" xfId="1" applyFill="1" applyBorder="1"/>
    <xf numFmtId="0" fontId="5" fillId="5" borderId="1" xfId="1" applyFill="1" applyBorder="1" applyAlignment="1">
      <alignment vertical="center"/>
    </xf>
    <xf numFmtId="0" fontId="5" fillId="16" borderId="1" xfId="1" applyFill="1" applyBorder="1" applyAlignment="1">
      <alignment horizontal="center" vertical="center"/>
    </xf>
    <xf numFmtId="0" fontId="5" fillId="0" borderId="0" xfId="1" applyAlignment="1">
      <alignment wrapText="1"/>
    </xf>
    <xf numFmtId="0" fontId="5" fillId="18" borderId="1" xfId="1" applyFill="1" applyBorder="1" applyAlignment="1">
      <alignment vertical="center"/>
    </xf>
    <xf numFmtId="0" fontId="9" fillId="2" borderId="6" xfId="0" applyFont="1" applyFill="1" applyBorder="1" applyAlignment="1" applyProtection="1">
      <alignment horizontal="center" vertical="center" wrapText="1"/>
      <protection locked="0"/>
    </xf>
    <xf numFmtId="0" fontId="1" fillId="18" borderId="3" xfId="0" applyFont="1" applyFill="1" applyBorder="1" applyAlignment="1" applyProtection="1">
      <alignment horizontal="center" vertical="center" wrapText="1"/>
    </xf>
    <xf numFmtId="0" fontId="9" fillId="2" borderId="5" xfId="0" applyFont="1" applyFill="1" applyBorder="1" applyAlignment="1" applyProtection="1">
      <alignment vertical="center" wrapText="1"/>
      <protection locked="0"/>
    </xf>
    <xf numFmtId="165" fontId="14" fillId="9" borderId="1" xfId="0" applyNumberFormat="1" applyFont="1" applyFill="1" applyBorder="1" applyAlignment="1" applyProtection="1">
      <alignment horizontal="center" vertical="center" wrapText="1"/>
      <protection locked="0"/>
    </xf>
    <xf numFmtId="166" fontId="2" fillId="9" borderId="1"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vertical="center" wrapText="1"/>
      <protection locked="0"/>
    </xf>
    <xf numFmtId="0" fontId="1" fillId="18" borderId="7" xfId="0" applyFont="1" applyFill="1" applyBorder="1" applyAlignment="1" applyProtection="1">
      <alignment horizontal="center" vertical="center" wrapText="1"/>
    </xf>
    <xf numFmtId="0" fontId="16" fillId="19" borderId="0" xfId="0" applyFont="1" applyFill="1" applyAlignment="1">
      <alignment horizontal="center" vertical="center" wrapText="1"/>
    </xf>
    <xf numFmtId="0" fontId="16" fillId="19" borderId="0" xfId="0" applyFont="1" applyFill="1" applyAlignment="1">
      <alignment vertical="center" wrapText="1"/>
    </xf>
    <xf numFmtId="0" fontId="22" fillId="0" borderId="0" xfId="0" applyFont="1" applyAlignment="1">
      <alignment vertical="center" wrapText="1"/>
    </xf>
    <xf numFmtId="0" fontId="16" fillId="0" borderId="0" xfId="0" quotePrefix="1" applyFont="1" applyAlignment="1">
      <alignment vertical="center" wrapText="1"/>
    </xf>
    <xf numFmtId="0" fontId="16" fillId="19" borderId="0" xfId="0" quotePrefix="1" applyFont="1" applyFill="1" applyAlignment="1">
      <alignment vertical="center" wrapText="1"/>
    </xf>
    <xf numFmtId="0" fontId="16" fillId="0" borderId="0" xfId="0" applyFont="1" applyAlignment="1">
      <alignment horizontal="center" vertical="center" wrapText="1"/>
    </xf>
    <xf numFmtId="0" fontId="23" fillId="19" borderId="0" xfId="0" applyFont="1" applyFill="1" applyAlignment="1">
      <alignment vertical="center" wrapText="1"/>
    </xf>
    <xf numFmtId="0" fontId="24" fillId="19" borderId="0" xfId="0" applyFont="1" applyFill="1" applyAlignment="1">
      <alignment vertical="center" wrapText="1"/>
    </xf>
    <xf numFmtId="0" fontId="16" fillId="0" borderId="0" xfId="0" applyFont="1" applyAlignment="1">
      <alignment vertical="center"/>
    </xf>
    <xf numFmtId="0" fontId="26" fillId="19" borderId="1" xfId="0" applyFont="1" applyFill="1" applyBorder="1" applyAlignment="1">
      <alignment horizontal="center" vertical="center" wrapText="1"/>
    </xf>
    <xf numFmtId="0" fontId="16" fillId="19" borderId="1" xfId="0" applyFont="1" applyFill="1" applyBorder="1" applyAlignment="1">
      <alignment vertical="center" wrapText="1"/>
    </xf>
    <xf numFmtId="0" fontId="16" fillId="19" borderId="1" xfId="0" applyFont="1" applyFill="1" applyBorder="1" applyAlignment="1">
      <alignment horizontal="center" vertical="center" wrapText="1"/>
    </xf>
    <xf numFmtId="0" fontId="23" fillId="19" borderId="1" xfId="0" applyFont="1" applyFill="1" applyBorder="1" applyAlignment="1">
      <alignment vertical="center" wrapText="1"/>
    </xf>
    <xf numFmtId="0" fontId="24" fillId="19" borderId="1" xfId="0" applyFont="1" applyFill="1" applyBorder="1" applyAlignment="1">
      <alignment vertical="center" wrapText="1"/>
    </xf>
    <xf numFmtId="0" fontId="26" fillId="20" borderId="12" xfId="0" applyFont="1" applyFill="1" applyBorder="1" applyAlignment="1">
      <alignment horizontal="center" vertical="center" wrapText="1"/>
    </xf>
    <xf numFmtId="0" fontId="26" fillId="20" borderId="1" xfId="0" applyFont="1" applyFill="1" applyBorder="1" applyAlignment="1">
      <alignment vertical="center" wrapText="1"/>
    </xf>
    <xf numFmtId="0" fontId="26" fillId="0" borderId="1" xfId="0" applyFont="1" applyBorder="1" applyAlignment="1">
      <alignment horizontal="center" vertical="center" wrapText="1"/>
    </xf>
    <xf numFmtId="0" fontId="26" fillId="20" borderId="1" xfId="0" applyFont="1" applyFill="1" applyBorder="1" applyAlignment="1">
      <alignment horizontal="center" vertical="center" wrapText="1"/>
    </xf>
    <xf numFmtId="0" fontId="26" fillId="0" borderId="0" xfId="0" applyFont="1" applyAlignment="1">
      <alignment vertical="center"/>
    </xf>
    <xf numFmtId="0" fontId="26" fillId="19" borderId="12" xfId="0" applyFont="1" applyFill="1" applyBorder="1" applyAlignment="1">
      <alignment horizontal="center" vertical="top" wrapText="1"/>
    </xf>
    <xf numFmtId="0" fontId="16" fillId="19" borderId="1" xfId="0" applyFont="1" applyFill="1" applyBorder="1" applyAlignment="1">
      <alignment vertical="top" wrapText="1"/>
    </xf>
    <xf numFmtId="0" fontId="16" fillId="7" borderId="1" xfId="0" applyFont="1" applyFill="1" applyBorder="1" applyAlignment="1">
      <alignment horizontal="center" vertical="center" wrapText="1"/>
    </xf>
    <xf numFmtId="168" fontId="16" fillId="19" borderId="1" xfId="0" applyNumberFormat="1" applyFont="1" applyFill="1" applyBorder="1" applyAlignment="1">
      <alignment vertical="top" wrapText="1"/>
    </xf>
    <xf numFmtId="0" fontId="16" fillId="19" borderId="1" xfId="0" applyFont="1" applyFill="1" applyBorder="1" applyAlignment="1">
      <alignment horizontal="center" vertical="top" wrapText="1"/>
    </xf>
    <xf numFmtId="0" fontId="16" fillId="0" borderId="1" xfId="0" applyFont="1" applyBorder="1" applyAlignment="1">
      <alignment horizontal="center" vertical="top" wrapText="1"/>
    </xf>
    <xf numFmtId="168" fontId="16" fillId="0" borderId="1" xfId="0" applyNumberFormat="1" applyFont="1" applyBorder="1" applyAlignment="1">
      <alignment vertical="top" wrapText="1"/>
    </xf>
    <xf numFmtId="168" fontId="16" fillId="19" borderId="1" xfId="0" applyNumberFormat="1" applyFont="1" applyFill="1" applyBorder="1" applyAlignment="1">
      <alignment horizontal="center" vertical="top" wrapText="1"/>
    </xf>
    <xf numFmtId="0" fontId="23" fillId="19" borderId="1" xfId="0" applyFont="1" applyFill="1" applyBorder="1" applyAlignment="1">
      <alignment vertical="top" wrapText="1"/>
    </xf>
    <xf numFmtId="0" fontId="24" fillId="0" borderId="1" xfId="0" applyFont="1" applyBorder="1" applyAlignment="1">
      <alignment vertical="top" wrapText="1"/>
    </xf>
    <xf numFmtId="0" fontId="26" fillId="0" borderId="12" xfId="0" applyFont="1" applyBorder="1" applyAlignment="1">
      <alignment horizontal="center" vertical="top"/>
    </xf>
    <xf numFmtId="0" fontId="16" fillId="0" borderId="1" xfId="0" applyFont="1" applyBorder="1" applyAlignment="1">
      <alignment vertical="top"/>
    </xf>
    <xf numFmtId="0" fontId="16" fillId="7" borderId="1" xfId="0" applyFont="1" applyFill="1" applyBorder="1" applyAlignment="1">
      <alignment horizontal="center" vertical="top"/>
    </xf>
    <xf numFmtId="14" fontId="16" fillId="0" borderId="1" xfId="0" applyNumberFormat="1" applyFont="1" applyBorder="1" applyAlignment="1">
      <alignment vertical="top"/>
    </xf>
    <xf numFmtId="0" fontId="16" fillId="0" borderId="1" xfId="0" applyFont="1" applyBorder="1" applyAlignment="1">
      <alignment vertical="top" wrapText="1"/>
    </xf>
    <xf numFmtId="14" fontId="16" fillId="0" borderId="1" xfId="0" applyNumberFormat="1" applyFont="1" applyBorder="1" applyAlignment="1">
      <alignment horizontal="center" vertical="top"/>
    </xf>
    <xf numFmtId="0" fontId="23" fillId="0" borderId="1" xfId="0" applyFont="1" applyBorder="1" applyAlignment="1">
      <alignment vertical="top"/>
    </xf>
    <xf numFmtId="0" fontId="16" fillId="0" borderId="0" xfId="0" applyFont="1" applyAlignment="1">
      <alignment vertical="top"/>
    </xf>
    <xf numFmtId="0" fontId="16" fillId="18" borderId="1" xfId="0" applyFont="1" applyFill="1" applyBorder="1" applyAlignment="1">
      <alignment horizontal="center" vertical="top"/>
    </xf>
    <xf numFmtId="0" fontId="16" fillId="0" borderId="1" xfId="0" applyFont="1" applyBorder="1" applyAlignment="1">
      <alignment horizontal="center" vertical="top"/>
    </xf>
    <xf numFmtId="0" fontId="26" fillId="0" borderId="12" xfId="0" applyFont="1" applyBorder="1" applyAlignment="1">
      <alignment horizontal="center" vertical="center"/>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vertical="center" wrapText="1"/>
    </xf>
    <xf numFmtId="0" fontId="23" fillId="0" borderId="1" xfId="0" applyFont="1" applyBorder="1" applyAlignment="1">
      <alignment vertical="center"/>
    </xf>
    <xf numFmtId="0" fontId="24" fillId="0" borderId="1" xfId="0" applyFont="1" applyBorder="1" applyAlignment="1">
      <alignment vertical="center"/>
    </xf>
    <xf numFmtId="0" fontId="26"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wrapText="1"/>
    </xf>
    <xf numFmtId="0" fontId="23" fillId="0" borderId="0" xfId="0" applyFont="1" applyAlignment="1">
      <alignment vertical="center"/>
    </xf>
    <xf numFmtId="0" fontId="24" fillId="0" borderId="0" xfId="0" applyFont="1" applyAlignment="1">
      <alignment vertical="center"/>
    </xf>
    <xf numFmtId="0" fontId="27" fillId="20" borderId="1" xfId="0" applyFont="1" applyFill="1" applyBorder="1" applyAlignment="1">
      <alignment horizontal="center" vertical="center" wrapText="1"/>
    </xf>
    <xf numFmtId="0" fontId="12" fillId="0" borderId="1" xfId="0" applyFont="1" applyFill="1" applyBorder="1" applyAlignment="1">
      <alignment horizontal="left" vertical="top" wrapText="1"/>
    </xf>
    <xf numFmtId="0" fontId="16" fillId="0" borderId="1" xfId="0" applyFont="1" applyFill="1" applyBorder="1" applyAlignment="1">
      <alignment vertical="top" wrapText="1"/>
    </xf>
    <xf numFmtId="0" fontId="16" fillId="19" borderId="1" xfId="0" applyFont="1" applyFill="1" applyBorder="1" applyAlignment="1">
      <alignment vertical="top" wrapText="1"/>
    </xf>
    <xf numFmtId="0" fontId="16" fillId="19" borderId="1" xfId="0" applyFont="1" applyFill="1" applyBorder="1" applyAlignment="1">
      <alignment horizontal="center" vertical="top" wrapText="1"/>
    </xf>
    <xf numFmtId="0" fontId="16" fillId="0" borderId="1" xfId="0" applyFont="1" applyBorder="1" applyAlignment="1">
      <alignment horizontal="center" vertical="top" wrapText="1"/>
    </xf>
    <xf numFmtId="0" fontId="16" fillId="18" borderId="1" xfId="0" applyFont="1" applyFill="1" applyBorder="1" applyAlignment="1">
      <alignment horizontal="center" vertical="top"/>
    </xf>
    <xf numFmtId="0" fontId="26" fillId="0" borderId="12" xfId="0" applyFont="1" applyBorder="1" applyAlignment="1">
      <alignment horizontal="center" vertical="center"/>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vertical="center" wrapText="1"/>
    </xf>
    <xf numFmtId="0" fontId="23" fillId="0" borderId="1" xfId="0" applyFont="1" applyBorder="1" applyAlignment="1">
      <alignment vertical="center"/>
    </xf>
    <xf numFmtId="0" fontId="24" fillId="0" borderId="1" xfId="0" applyFont="1" applyBorder="1" applyAlignment="1">
      <alignment vertical="center"/>
    </xf>
    <xf numFmtId="0" fontId="20" fillId="7" borderId="1" xfId="0" applyFont="1" applyFill="1" applyBorder="1" applyAlignment="1">
      <alignment horizontal="center" vertical="center" wrapText="1"/>
    </xf>
    <xf numFmtId="0" fontId="9" fillId="2" borderId="6" xfId="0" applyFont="1" applyFill="1" applyBorder="1" applyAlignment="1" applyProtection="1">
      <alignment horizontal="center" vertical="center" wrapText="1"/>
      <protection locked="0"/>
    </xf>
    <xf numFmtId="0" fontId="3" fillId="18" borderId="1" xfId="0" applyFont="1" applyFill="1" applyBorder="1" applyAlignment="1" applyProtection="1">
      <alignment horizontal="center" vertical="center" wrapText="1"/>
    </xf>
    <xf numFmtId="0" fontId="2" fillId="6" borderId="1" xfId="0" applyFont="1" applyFill="1" applyBorder="1" applyAlignment="1" applyProtection="1">
      <alignment horizontal="left" vertical="center" wrapText="1"/>
      <protection locked="0"/>
    </xf>
    <xf numFmtId="165" fontId="2" fillId="7" borderId="1" xfId="0" applyNumberFormat="1"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xf>
    <xf numFmtId="9" fontId="2" fillId="0" borderId="1"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4" fillId="7" borderId="11" xfId="0" applyFont="1" applyFill="1" applyBorder="1" applyAlignment="1">
      <alignment horizontal="center"/>
    </xf>
    <xf numFmtId="0" fontId="4" fillId="7" borderId="12" xfId="0" applyFont="1" applyFill="1" applyBorder="1" applyAlignment="1">
      <alignment horizontal="center"/>
    </xf>
    <xf numFmtId="17" fontId="31" fillId="0" borderId="15" xfId="0" applyNumberFormat="1"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26" fillId="20" borderId="1" xfId="0" applyFont="1" applyFill="1" applyBorder="1" applyAlignment="1">
      <alignment horizontal="center" vertical="center" wrapText="1"/>
    </xf>
    <xf numFmtId="0" fontId="27" fillId="20" borderId="1" xfId="0" applyFont="1" applyFill="1" applyBorder="1" applyAlignment="1">
      <alignment horizontal="center" vertical="center" wrapText="1"/>
    </xf>
    <xf numFmtId="0" fontId="25" fillId="19" borderId="18" xfId="0" applyFont="1" applyFill="1" applyBorder="1" applyAlignment="1">
      <alignment horizontal="center" vertical="center"/>
    </xf>
    <xf numFmtId="0" fontId="25" fillId="19" borderId="19" xfId="0" applyFont="1" applyFill="1" applyBorder="1" applyAlignment="1">
      <alignment horizontal="center" vertical="center"/>
    </xf>
    <xf numFmtId="0" fontId="25" fillId="19" borderId="20" xfId="0" applyFont="1" applyFill="1" applyBorder="1" applyAlignment="1">
      <alignment horizontal="center" vertical="center"/>
    </xf>
    <xf numFmtId="0" fontId="9" fillId="2" borderId="6"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4" fontId="9" fillId="2" borderId="8" xfId="0" applyNumberFormat="1"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cellXfs>
  <cellStyles count="2">
    <cellStyle name="Normal" xfId="0" builtinId="0"/>
    <cellStyle name="Normal 2" xfId="1" xr:uid="{00000000-0005-0000-0000-000001000000}"/>
  </cellStyles>
  <dxfs count="822">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Risk</a:t>
            </a:r>
            <a:r>
              <a:rPr lang="en-GB" sz="1100" b="1" baseline="0"/>
              <a:t> </a:t>
            </a:r>
            <a:r>
              <a:rPr lang="en-GB" sz="1100" b="1"/>
              <a:t>RAG Status by Group</a:t>
            </a:r>
            <a:r>
              <a:rPr lang="en-GB" sz="1100" b="1" baseline="0"/>
              <a:t> - April  2020</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2507275502701E-2"/>
          <c:y val="0.14643277305718153"/>
          <c:w val="0.90245708826145687"/>
          <c:h val="0.61514751579575544"/>
        </c:manualLayout>
      </c:layout>
      <c:barChart>
        <c:barDir val="col"/>
        <c:grouping val="clustered"/>
        <c:varyColors val="0"/>
        <c:ser>
          <c:idx val="0"/>
          <c:order val="0"/>
          <c:tx>
            <c:strRef>
              <c:f>'Risk Analysis'!$C$2</c:f>
              <c:strCache>
                <c:ptCount val="1"/>
                <c:pt idx="0">
                  <c:v>Red</c:v>
                </c:pt>
              </c:strCache>
            </c:strRef>
          </c:tx>
          <c:spPr>
            <a:solidFill>
              <a:srgbClr val="FF0000"/>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Analysis'!$C$3:$C$8</c:f>
              <c:numCache>
                <c:formatCode>General</c:formatCode>
                <c:ptCount val="6"/>
                <c:pt idx="0">
                  <c:v>4</c:v>
                </c:pt>
                <c:pt idx="1">
                  <c:v>5</c:v>
                </c:pt>
                <c:pt idx="2">
                  <c:v>0</c:v>
                </c:pt>
                <c:pt idx="3">
                  <c:v>0</c:v>
                </c:pt>
                <c:pt idx="4">
                  <c:v>0</c:v>
                </c:pt>
                <c:pt idx="5">
                  <c:v>1</c:v>
                </c:pt>
              </c:numCache>
            </c:numRef>
          </c:val>
          <c:extLst>
            <c:ext xmlns:c16="http://schemas.microsoft.com/office/drawing/2014/chart" uri="{C3380CC4-5D6E-409C-BE32-E72D297353CC}">
              <c16:uniqueId val="{00000000-8FD0-49B9-BF36-7DDB18DFCFF1}"/>
            </c:ext>
          </c:extLst>
        </c:ser>
        <c:ser>
          <c:idx val="1"/>
          <c:order val="1"/>
          <c:tx>
            <c:strRef>
              <c:f>'Risk Analysis'!$D$2</c:f>
              <c:strCache>
                <c:ptCount val="1"/>
                <c:pt idx="0">
                  <c:v>Amber</c:v>
                </c:pt>
              </c:strCache>
            </c:strRef>
          </c:tx>
          <c:spPr>
            <a:solidFill>
              <a:srgbClr val="FFC000"/>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Analysis'!$D$3:$D$8</c:f>
              <c:numCache>
                <c:formatCode>General</c:formatCode>
                <c:ptCount val="6"/>
                <c:pt idx="0">
                  <c:v>1</c:v>
                </c:pt>
                <c:pt idx="1">
                  <c:v>14</c:v>
                </c:pt>
                <c:pt idx="2">
                  <c:v>3</c:v>
                </c:pt>
                <c:pt idx="3">
                  <c:v>4</c:v>
                </c:pt>
                <c:pt idx="4">
                  <c:v>4</c:v>
                </c:pt>
                <c:pt idx="5">
                  <c:v>3</c:v>
                </c:pt>
              </c:numCache>
            </c:numRef>
          </c:val>
          <c:extLst>
            <c:ext xmlns:c16="http://schemas.microsoft.com/office/drawing/2014/chart" uri="{C3380CC4-5D6E-409C-BE32-E72D297353CC}">
              <c16:uniqueId val="{00000001-8FD0-49B9-BF36-7DDB18DFCFF1}"/>
            </c:ext>
          </c:extLst>
        </c:ser>
        <c:ser>
          <c:idx val="2"/>
          <c:order val="2"/>
          <c:tx>
            <c:strRef>
              <c:f>'Risk Analysis'!$E$2</c:f>
              <c:strCache>
                <c:ptCount val="1"/>
                <c:pt idx="0">
                  <c:v>Green</c:v>
                </c:pt>
              </c:strCache>
            </c:strRef>
          </c:tx>
          <c:spPr>
            <a:solidFill>
              <a:schemeClr val="accent3"/>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Analysis'!$E$3:$E$8</c:f>
              <c:numCache>
                <c:formatCode>General</c:formatCode>
                <c:ptCount val="6"/>
                <c:pt idx="0">
                  <c:v>0</c:v>
                </c:pt>
                <c:pt idx="1">
                  <c:v>1</c:v>
                </c:pt>
                <c:pt idx="2">
                  <c:v>1</c:v>
                </c:pt>
                <c:pt idx="3">
                  <c:v>0</c:v>
                </c:pt>
                <c:pt idx="4">
                  <c:v>2</c:v>
                </c:pt>
                <c:pt idx="5">
                  <c:v>0</c:v>
                </c:pt>
              </c:numCache>
            </c:numRef>
          </c:val>
          <c:extLst>
            <c:ext xmlns:c16="http://schemas.microsoft.com/office/drawing/2014/chart" uri="{C3380CC4-5D6E-409C-BE32-E72D297353CC}">
              <c16:uniqueId val="{00000002-8FD0-49B9-BF36-7DDB18DFCFF1}"/>
            </c:ext>
          </c:extLst>
        </c:ser>
        <c:dLbls>
          <c:showLegendKey val="0"/>
          <c:showVal val="0"/>
          <c:showCatName val="0"/>
          <c:showSerName val="0"/>
          <c:showPercent val="0"/>
          <c:showBubbleSize val="0"/>
        </c:dLbls>
        <c:gapWidth val="219"/>
        <c:overlap val="-27"/>
        <c:axId val="123056128"/>
        <c:axId val="103450880"/>
      </c:barChart>
      <c:catAx>
        <c:axId val="12305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50880"/>
        <c:crosses val="autoZero"/>
        <c:auto val="1"/>
        <c:lblAlgn val="ctr"/>
        <c:lblOffset val="100"/>
        <c:noMultiLvlLbl val="0"/>
      </c:catAx>
      <c:valAx>
        <c:axId val="103450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Risk RAG</a:t>
            </a:r>
            <a:r>
              <a:rPr lang="en-US" sz="1100" b="1" baseline="0"/>
              <a:t> Status all </a:t>
            </a:r>
            <a:r>
              <a:rPr lang="en-US" sz="1100" b="1"/>
              <a:t>SSLEP - April 2020</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'Risk Analysis'!$B$9</c:f>
              <c:strCache>
                <c:ptCount val="1"/>
                <c:pt idx="0">
                  <c:v>SSLEP</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BC0C-464B-BFB3-6FFCDF458671}"/>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2-BC0C-464B-BFB3-6FFCDF458671}"/>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3-BC0C-464B-BFB3-6FFCDF458671}"/>
              </c:ext>
            </c:extLst>
          </c:dPt>
          <c:dLbls>
            <c:dLbl>
              <c:idx val="0"/>
              <c:layout>
                <c:manualLayout>
                  <c:x val="-6.0599518810148731E-2"/>
                  <c:y val="9.4139690871974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0C-464B-BFB3-6FFCDF458671}"/>
                </c:ext>
              </c:extLst>
            </c:dLbl>
            <c:dLbl>
              <c:idx val="1"/>
              <c:layout>
                <c:manualLayout>
                  <c:x val="-2.6129921259842519E-2"/>
                  <c:y val="-0.160589822105570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0C-464B-BFB3-6FFCDF4586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'Risk Analysis'!$C$2:$E$2</c:f>
              <c:strCache>
                <c:ptCount val="3"/>
                <c:pt idx="0">
                  <c:v>Red</c:v>
                </c:pt>
                <c:pt idx="1">
                  <c:v>Amber</c:v>
                </c:pt>
                <c:pt idx="2">
                  <c:v>Green</c:v>
                </c:pt>
              </c:strCache>
            </c:strRef>
          </c:cat>
          <c:val>
            <c:numRef>
              <c:f>'Risk Analysis'!$C$9:$E$9</c:f>
              <c:numCache>
                <c:formatCode>General</c:formatCode>
                <c:ptCount val="3"/>
                <c:pt idx="0">
                  <c:v>10</c:v>
                </c:pt>
                <c:pt idx="1">
                  <c:v>29</c:v>
                </c:pt>
                <c:pt idx="2">
                  <c:v>4</c:v>
                </c:pt>
              </c:numCache>
            </c:numRef>
          </c:val>
          <c:extLst>
            <c:ext xmlns:c16="http://schemas.microsoft.com/office/drawing/2014/chart" uri="{C3380CC4-5D6E-409C-BE32-E72D297353CC}">
              <c16:uniqueId val="{00000000-BC0C-464B-BFB3-6FFCDF45867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Risk RAG Status - 2019 - 2020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336708055701413E-2"/>
          <c:y val="0.18342935528120713"/>
          <c:w val="0.88270313043092419"/>
          <c:h val="0.47295939859369429"/>
        </c:manualLayout>
      </c:layout>
      <c:barChart>
        <c:barDir val="col"/>
        <c:grouping val="stacked"/>
        <c:varyColors val="0"/>
        <c:ser>
          <c:idx val="0"/>
          <c:order val="0"/>
          <c:tx>
            <c:strRef>
              <c:f>'Risk Analysis'!$H$23</c:f>
              <c:strCache>
                <c:ptCount val="1"/>
                <c:pt idx="0">
                  <c:v>Red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Analysis'!$M$22:$X$22</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'Risk Analysis'!$M$23:$X$23</c:f>
              <c:numCache>
                <c:formatCode>General</c:formatCode>
                <c:ptCount val="12"/>
                <c:pt idx="0">
                  <c:v>5</c:v>
                </c:pt>
                <c:pt idx="1">
                  <c:v>7</c:v>
                </c:pt>
                <c:pt idx="2">
                  <c:v>7</c:v>
                </c:pt>
                <c:pt idx="3">
                  <c:v>9</c:v>
                </c:pt>
                <c:pt idx="4">
                  <c:v>9</c:v>
                </c:pt>
                <c:pt idx="5">
                  <c:v>8</c:v>
                </c:pt>
                <c:pt idx="6">
                  <c:v>8</c:v>
                </c:pt>
                <c:pt idx="7">
                  <c:v>8</c:v>
                </c:pt>
                <c:pt idx="8">
                  <c:v>10</c:v>
                </c:pt>
                <c:pt idx="9">
                  <c:v>11</c:v>
                </c:pt>
                <c:pt idx="10">
                  <c:v>9</c:v>
                </c:pt>
                <c:pt idx="11">
                  <c:v>10</c:v>
                </c:pt>
              </c:numCache>
            </c:numRef>
          </c:val>
          <c:extLst>
            <c:ext xmlns:c16="http://schemas.microsoft.com/office/drawing/2014/chart" uri="{C3380CC4-5D6E-409C-BE32-E72D297353CC}">
              <c16:uniqueId val="{00000000-4F35-479C-8CBB-A67580E0A7BE}"/>
            </c:ext>
          </c:extLst>
        </c:ser>
        <c:ser>
          <c:idx val="1"/>
          <c:order val="1"/>
          <c:tx>
            <c:strRef>
              <c:f>'Risk Analysis'!$H$24</c:f>
              <c:strCache>
                <c:ptCount val="1"/>
                <c:pt idx="0">
                  <c:v>Amber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Analysis'!$M$22:$X$22</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'Risk Analysis'!$M$24:$X$24</c:f>
              <c:numCache>
                <c:formatCode>General</c:formatCode>
                <c:ptCount val="12"/>
                <c:pt idx="0">
                  <c:v>24</c:v>
                </c:pt>
                <c:pt idx="1">
                  <c:v>22</c:v>
                </c:pt>
                <c:pt idx="2">
                  <c:v>22</c:v>
                </c:pt>
                <c:pt idx="3">
                  <c:v>23</c:v>
                </c:pt>
                <c:pt idx="4">
                  <c:v>23</c:v>
                </c:pt>
                <c:pt idx="5">
                  <c:v>23</c:v>
                </c:pt>
                <c:pt idx="6">
                  <c:v>23</c:v>
                </c:pt>
                <c:pt idx="7">
                  <c:v>23</c:v>
                </c:pt>
                <c:pt idx="8">
                  <c:v>26</c:v>
                </c:pt>
                <c:pt idx="9">
                  <c:v>27</c:v>
                </c:pt>
                <c:pt idx="10">
                  <c:v>30</c:v>
                </c:pt>
                <c:pt idx="11">
                  <c:v>29</c:v>
                </c:pt>
              </c:numCache>
            </c:numRef>
          </c:val>
          <c:extLst>
            <c:ext xmlns:c16="http://schemas.microsoft.com/office/drawing/2014/chart" uri="{C3380CC4-5D6E-409C-BE32-E72D297353CC}">
              <c16:uniqueId val="{00000001-4F35-479C-8CBB-A67580E0A7BE}"/>
            </c:ext>
          </c:extLst>
        </c:ser>
        <c:ser>
          <c:idx val="2"/>
          <c:order val="2"/>
          <c:tx>
            <c:strRef>
              <c:f>'Risk Analysis'!$H$25</c:f>
              <c:strCache>
                <c:ptCount val="1"/>
                <c:pt idx="0">
                  <c:v>Green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Analysis'!$M$22:$X$22</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'Risk Analysis'!$M$25:$X$25</c:f>
              <c:numCache>
                <c:formatCode>General</c:formatCode>
                <c:ptCount val="12"/>
                <c:pt idx="0">
                  <c:v>11</c:v>
                </c:pt>
                <c:pt idx="1">
                  <c:v>11</c:v>
                </c:pt>
                <c:pt idx="2">
                  <c:v>11</c:v>
                </c:pt>
                <c:pt idx="3">
                  <c:v>11</c:v>
                </c:pt>
                <c:pt idx="4">
                  <c:v>12</c:v>
                </c:pt>
                <c:pt idx="5">
                  <c:v>12</c:v>
                </c:pt>
                <c:pt idx="6">
                  <c:v>12</c:v>
                </c:pt>
                <c:pt idx="7">
                  <c:v>12</c:v>
                </c:pt>
                <c:pt idx="8">
                  <c:v>7</c:v>
                </c:pt>
                <c:pt idx="9">
                  <c:v>7</c:v>
                </c:pt>
                <c:pt idx="10">
                  <c:v>4</c:v>
                </c:pt>
                <c:pt idx="11">
                  <c:v>4</c:v>
                </c:pt>
              </c:numCache>
            </c:numRef>
          </c:val>
          <c:extLst>
            <c:ext xmlns:c16="http://schemas.microsoft.com/office/drawing/2014/chart" uri="{C3380CC4-5D6E-409C-BE32-E72D297353CC}">
              <c16:uniqueId val="{00000002-4F35-479C-8CBB-A67580E0A7BE}"/>
            </c:ext>
          </c:extLst>
        </c:ser>
        <c:dLbls>
          <c:showLegendKey val="0"/>
          <c:showVal val="0"/>
          <c:showCatName val="0"/>
          <c:showSerName val="0"/>
          <c:showPercent val="0"/>
          <c:showBubbleSize val="0"/>
        </c:dLbls>
        <c:gapWidth val="150"/>
        <c:overlap val="100"/>
        <c:axId val="123058176"/>
        <c:axId val="103454336"/>
      </c:barChart>
      <c:dateAx>
        <c:axId val="123058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54336"/>
        <c:crosses val="autoZero"/>
        <c:auto val="1"/>
        <c:lblOffset val="100"/>
        <c:baseTimeUnit val="months"/>
      </c:dateAx>
      <c:valAx>
        <c:axId val="103454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2655</xdr:colOff>
      <xdr:row>16</xdr:row>
      <xdr:rowOff>328083</xdr:rowOff>
    </xdr:to>
    <xdr:pic>
      <xdr:nvPicPr>
        <xdr:cNvPr id="5" name="Picture 4">
          <a:extLst>
            <a:ext uri="{FF2B5EF4-FFF2-40B4-BE49-F238E27FC236}">
              <a16:creationId xmlns:a16="http://schemas.microsoft.com/office/drawing/2014/main" id="{9C09A58E-0CD9-4B70-8C9D-4A1C470BBE1D}"/>
            </a:ext>
          </a:extLst>
        </xdr:cNvPr>
        <xdr:cNvPicPr>
          <a:picLocks noChangeAspect="1"/>
        </xdr:cNvPicPr>
      </xdr:nvPicPr>
      <xdr:blipFill>
        <a:blip xmlns:r="http://schemas.openxmlformats.org/officeDocument/2006/relationships" r:embed="rId1"/>
        <a:stretch>
          <a:fillRect/>
        </a:stretch>
      </xdr:blipFill>
      <xdr:spPr>
        <a:xfrm>
          <a:off x="84667" y="349250"/>
          <a:ext cx="4437071" cy="2741083"/>
        </a:xfrm>
        <a:prstGeom prst="rect">
          <a:avLst/>
        </a:prstGeom>
      </xdr:spPr>
    </xdr:pic>
    <xdr:clientData/>
  </xdr:twoCellAnchor>
  <xdr:twoCellAnchor editAs="oneCell">
    <xdr:from>
      <xdr:col>3</xdr:col>
      <xdr:colOff>0</xdr:colOff>
      <xdr:row>2</xdr:row>
      <xdr:rowOff>1</xdr:rowOff>
    </xdr:from>
    <xdr:to>
      <xdr:col>4</xdr:col>
      <xdr:colOff>370417</xdr:colOff>
      <xdr:row>16</xdr:row>
      <xdr:rowOff>343033</xdr:rowOff>
    </xdr:to>
    <xdr:pic>
      <xdr:nvPicPr>
        <xdr:cNvPr id="6" name="Picture 5">
          <a:extLst>
            <a:ext uri="{FF2B5EF4-FFF2-40B4-BE49-F238E27FC236}">
              <a16:creationId xmlns:a16="http://schemas.microsoft.com/office/drawing/2014/main" id="{9ECE9A40-C146-4123-A28A-8288B9C3C7E5}"/>
            </a:ext>
          </a:extLst>
        </xdr:cNvPr>
        <xdr:cNvPicPr>
          <a:picLocks noChangeAspect="1"/>
        </xdr:cNvPicPr>
      </xdr:nvPicPr>
      <xdr:blipFill>
        <a:blip xmlns:r="http://schemas.openxmlformats.org/officeDocument/2006/relationships" r:embed="rId2"/>
        <a:stretch>
          <a:fillRect/>
        </a:stretch>
      </xdr:blipFill>
      <xdr:spPr>
        <a:xfrm>
          <a:off x="4519083" y="349251"/>
          <a:ext cx="4455584" cy="2756032"/>
        </a:xfrm>
        <a:prstGeom prst="rect">
          <a:avLst/>
        </a:prstGeom>
      </xdr:spPr>
    </xdr:pic>
    <xdr:clientData/>
  </xdr:twoCellAnchor>
  <xdr:twoCellAnchor editAs="oneCell">
    <xdr:from>
      <xdr:col>4</xdr:col>
      <xdr:colOff>381000</xdr:colOff>
      <xdr:row>2</xdr:row>
      <xdr:rowOff>10582</xdr:rowOff>
    </xdr:from>
    <xdr:to>
      <xdr:col>4</xdr:col>
      <xdr:colOff>4836583</xdr:colOff>
      <xdr:row>16</xdr:row>
      <xdr:rowOff>349249</xdr:rowOff>
    </xdr:to>
    <xdr:pic>
      <xdr:nvPicPr>
        <xdr:cNvPr id="7" name="Picture 6">
          <a:extLst>
            <a:ext uri="{FF2B5EF4-FFF2-40B4-BE49-F238E27FC236}">
              <a16:creationId xmlns:a16="http://schemas.microsoft.com/office/drawing/2014/main" id="{FF211C98-59DB-4558-86BA-A06BD8AA75E8}"/>
            </a:ext>
          </a:extLst>
        </xdr:cNvPr>
        <xdr:cNvPicPr>
          <a:picLocks noChangeAspect="1"/>
        </xdr:cNvPicPr>
      </xdr:nvPicPr>
      <xdr:blipFill>
        <a:blip xmlns:r="http://schemas.openxmlformats.org/officeDocument/2006/relationships" r:embed="rId3"/>
        <a:stretch>
          <a:fillRect/>
        </a:stretch>
      </xdr:blipFill>
      <xdr:spPr>
        <a:xfrm>
          <a:off x="8985250" y="359832"/>
          <a:ext cx="4455583" cy="2751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217344</xdr:colOff>
      <xdr:row>2</xdr:row>
      <xdr:rowOff>8658</xdr:rowOff>
    </xdr:from>
    <xdr:to>
      <xdr:col>6</xdr:col>
      <xdr:colOff>407844</xdr:colOff>
      <xdr:row>2</xdr:row>
      <xdr:rowOff>142008</xdr:rowOff>
    </xdr:to>
    <xdr:sp macro="" textlink="">
      <xdr:nvSpPr>
        <xdr:cNvPr id="2" name="Arrow: Down 1">
          <a:extLst>
            <a:ext uri="{FF2B5EF4-FFF2-40B4-BE49-F238E27FC236}">
              <a16:creationId xmlns:a16="http://schemas.microsoft.com/office/drawing/2014/main" id="{4C499F59-C755-4E3C-91FD-8291459E2F50}"/>
            </a:ext>
          </a:extLst>
        </xdr:cNvPr>
        <xdr:cNvSpPr/>
      </xdr:nvSpPr>
      <xdr:spPr>
        <a:xfrm rot="10800000">
          <a:off x="8561244" y="1361208"/>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242456</xdr:colOff>
      <xdr:row>7</xdr:row>
      <xdr:rowOff>17318</xdr:rowOff>
    </xdr:from>
    <xdr:to>
      <xdr:col>6</xdr:col>
      <xdr:colOff>432956</xdr:colOff>
      <xdr:row>7</xdr:row>
      <xdr:rowOff>150668</xdr:rowOff>
    </xdr:to>
    <xdr:sp macro="" textlink="">
      <xdr:nvSpPr>
        <xdr:cNvPr id="4" name="Arrow: Down 3">
          <a:extLst>
            <a:ext uri="{FF2B5EF4-FFF2-40B4-BE49-F238E27FC236}">
              <a16:creationId xmlns:a16="http://schemas.microsoft.com/office/drawing/2014/main" id="{F17100D0-AA0D-41D5-827B-767AFD09FACF}"/>
            </a:ext>
          </a:extLst>
        </xdr:cNvPr>
        <xdr:cNvSpPr/>
      </xdr:nvSpPr>
      <xdr:spPr>
        <a:xfrm rot="10800000">
          <a:off x="8586356" y="2179493"/>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277091</xdr:colOff>
      <xdr:row>31</xdr:row>
      <xdr:rowOff>6928</xdr:rowOff>
    </xdr:from>
    <xdr:to>
      <xdr:col>6</xdr:col>
      <xdr:colOff>467591</xdr:colOff>
      <xdr:row>31</xdr:row>
      <xdr:rowOff>140278</xdr:rowOff>
    </xdr:to>
    <xdr:sp macro="" textlink="">
      <xdr:nvSpPr>
        <xdr:cNvPr id="5" name="Arrow: Down 4">
          <a:extLst>
            <a:ext uri="{FF2B5EF4-FFF2-40B4-BE49-F238E27FC236}">
              <a16:creationId xmlns:a16="http://schemas.microsoft.com/office/drawing/2014/main" id="{D70C01CB-30AA-41A2-96AE-734CDC14644B}"/>
            </a:ext>
          </a:extLst>
        </xdr:cNvPr>
        <xdr:cNvSpPr/>
      </xdr:nvSpPr>
      <xdr:spPr>
        <a:xfrm rot="10800000">
          <a:off x="8620991" y="6217228"/>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268432</xdr:colOff>
      <xdr:row>28</xdr:row>
      <xdr:rowOff>8660</xdr:rowOff>
    </xdr:from>
    <xdr:to>
      <xdr:col>6</xdr:col>
      <xdr:colOff>458932</xdr:colOff>
      <xdr:row>28</xdr:row>
      <xdr:rowOff>142010</xdr:rowOff>
    </xdr:to>
    <xdr:sp macro="" textlink="">
      <xdr:nvSpPr>
        <xdr:cNvPr id="7" name="Arrow: Down 6">
          <a:extLst>
            <a:ext uri="{FF2B5EF4-FFF2-40B4-BE49-F238E27FC236}">
              <a16:creationId xmlns:a16="http://schemas.microsoft.com/office/drawing/2014/main" id="{DE2E264B-E6EA-4E5C-B593-EAE7B99ED8A3}"/>
            </a:ext>
          </a:extLst>
        </xdr:cNvPr>
        <xdr:cNvSpPr/>
      </xdr:nvSpPr>
      <xdr:spPr>
        <a:xfrm rot="10800000">
          <a:off x="8612332" y="5733185"/>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251114</xdr:colOff>
      <xdr:row>6</xdr:row>
      <xdr:rowOff>0</xdr:rowOff>
    </xdr:from>
    <xdr:to>
      <xdr:col>6</xdr:col>
      <xdr:colOff>441614</xdr:colOff>
      <xdr:row>6</xdr:row>
      <xdr:rowOff>133350</xdr:rowOff>
    </xdr:to>
    <xdr:sp macro="" textlink="">
      <xdr:nvSpPr>
        <xdr:cNvPr id="9" name="Arrow: Down 8">
          <a:extLst>
            <a:ext uri="{FF2B5EF4-FFF2-40B4-BE49-F238E27FC236}">
              <a16:creationId xmlns:a16="http://schemas.microsoft.com/office/drawing/2014/main" id="{56F3C23D-F3C1-4DA9-B41E-FB60D4EBFBEC}"/>
            </a:ext>
          </a:extLst>
        </xdr:cNvPr>
        <xdr:cNvSpPr/>
      </xdr:nvSpPr>
      <xdr:spPr>
        <a:xfrm rot="10800000">
          <a:off x="8589819" y="2017568"/>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17318</xdr:colOff>
      <xdr:row>9</xdr:row>
      <xdr:rowOff>103909</xdr:rowOff>
    </xdr:from>
    <xdr:to>
      <xdr:col>6</xdr:col>
      <xdr:colOff>990600</xdr:colOff>
      <xdr:row>35</xdr:row>
      <xdr:rowOff>2483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7818" y="2656609"/>
          <a:ext cx="6221557" cy="4108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485775</xdr:colOff>
      <xdr:row>1</xdr:row>
      <xdr:rowOff>0</xdr:rowOff>
    </xdr:from>
    <xdr:to>
      <xdr:col>21</xdr:col>
      <xdr:colOff>180975</xdr:colOff>
      <xdr:row>18</xdr:row>
      <xdr:rowOff>152400</xdr:rowOff>
    </xdr:to>
    <xdr:graphicFrame macro="">
      <xdr:nvGraphicFramePr>
        <xdr:cNvPr id="2" name="Chart 1">
          <a:extLst>
            <a:ext uri="{FF2B5EF4-FFF2-40B4-BE49-F238E27FC236}">
              <a16:creationId xmlns:a16="http://schemas.microsoft.com/office/drawing/2014/main" id="{735B23A3-DBBE-408B-9677-57F7CB043C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121708</xdr:colOff>
      <xdr:row>0</xdr:row>
      <xdr:rowOff>152400</xdr:rowOff>
    </xdr:from>
    <xdr:to>
      <xdr:col>13</xdr:col>
      <xdr:colOff>426508</xdr:colOff>
      <xdr:row>18</xdr:row>
      <xdr:rowOff>142875</xdr:rowOff>
    </xdr:to>
    <xdr:graphicFrame macro="">
      <xdr:nvGraphicFramePr>
        <xdr:cNvPr id="3" name="Chart 2">
          <a:extLst>
            <a:ext uri="{FF2B5EF4-FFF2-40B4-BE49-F238E27FC236}">
              <a16:creationId xmlns:a16="http://schemas.microsoft.com/office/drawing/2014/main" id="{D2CDE66E-58A5-4E74-9255-8B6D5CB5C7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138113</xdr:colOff>
      <xdr:row>20</xdr:row>
      <xdr:rowOff>11906</xdr:rowOff>
    </xdr:from>
    <xdr:to>
      <xdr:col>6</xdr:col>
      <xdr:colOff>519113</xdr:colOff>
      <xdr:row>33</xdr:row>
      <xdr:rowOff>159543</xdr:rowOff>
    </xdr:to>
    <xdr:graphicFrame macro="">
      <xdr:nvGraphicFramePr>
        <xdr:cNvPr id="4" name="Chart 3">
          <a:extLst>
            <a:ext uri="{FF2B5EF4-FFF2-40B4-BE49-F238E27FC236}">
              <a16:creationId xmlns:a16="http://schemas.microsoft.com/office/drawing/2014/main" id="{35AE692C-43D5-41EA-9CD8-5FEFE3A2A8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ordshire.gov.uk\Users\Home\My%20Documents\Risk%20Management\SSLEP%20Strategic%20Risk%20Register%2010%20December%202018_J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ordshire.gov.uk\Users\00001%20SSLEP\PAG\2019.04.30%20PAG\SSLEP%20CDGD%20Programme%20Risk%20Register%2019.04.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SSLEP%20Programme%20Risk%20Registers%201812%20November%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ordshire.gov.uk\Users\00001%20SSLEP\Risks\20190509%20Consolidated\2019.05.09%20%20SSLEP%20Programme%20Risk%20Registers%20April%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ordshire.gov.uk\Users\00001%20SSLEP\Risks\20200507%20Consolidated\Updates%20received\ESIF%20Risk%20Register%20April%202020(M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0001%20SSLEP/Risks/20200507%20Consolidated/Updates%20received/ESIF%20Risk%20Register%20April%202020(M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0001%20SSLEP/Risks/20190509%20Consolidated/2019.05.09%20%20SSLEP%20Programme%20Risk%20Registers%20April%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2019.12.12%20%20SSLEP%20Programme%20Risk%20Registers%20v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sheetName val="Blank"/>
      <sheetName val="Risk Matrix"/>
    </sheetNames>
    <sheetDataSet>
      <sheetData sheetId="0" refreshError="1"/>
      <sheetData sheetId="1" refreshError="1"/>
      <sheetData sheetId="2"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 val="Risk Analysis"/>
    </sheetNames>
    <sheetDataSet>
      <sheetData sheetId="0" refreshError="1"/>
      <sheetData sheetId="1"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GD"/>
      <sheetName val="GPF"/>
      <sheetName val="Skills"/>
      <sheetName val="Funding Group"/>
      <sheetName val="Blank"/>
      <sheetName val="Risk Matrix"/>
    </sheetNames>
    <sheetDataSet>
      <sheetData sheetId="0" refreshError="1"/>
      <sheetData sheetId="1" refreshError="1"/>
      <sheetData sheetId="2" refreshError="1"/>
      <sheetData sheetId="3" refreshError="1"/>
      <sheetData sheetId="4" refreshError="1"/>
      <sheetData sheetId="5"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isk Matrix"/>
      <sheetName val="Risk Analysis"/>
    </sheetNames>
    <sheetDataSet>
      <sheetData sheetId="0"/>
      <sheetData sheetId="1"/>
      <sheetData sheetId="2"/>
      <sheetData sheetId="3"/>
      <sheetData sheetId="4"/>
      <sheetData sheetId="5"/>
      <sheetData sheetId="6"/>
      <sheetData sheetId="7"/>
      <sheetData sheetId="8">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sheetData sheetId="1"/>
      <sheetData sheetId="2">
        <row r="3">
          <cell r="B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isk Matrix"/>
      <sheetName val="Risk Analysi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AG rating"/>
      <sheetName val="Risk Matrix"/>
      <sheetName val="Risk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99F9F-E87D-4DD1-A070-FF18DEC80CCB}">
  <sheetPr>
    <tabColor theme="8" tint="0.39997558519241921"/>
    <pageSetUpPr fitToPage="1"/>
  </sheetPr>
  <dimension ref="B1:E30"/>
  <sheetViews>
    <sheetView showGridLines="0" zoomScale="90" zoomScaleNormal="90" workbookViewId="0">
      <selection activeCell="F21" sqref="F21"/>
    </sheetView>
  </sheetViews>
  <sheetFormatPr defaultRowHeight="12.75" x14ac:dyDescent="0.2"/>
  <cols>
    <col min="1" max="1" width="1.28515625" customWidth="1"/>
    <col min="2" max="2" width="15.7109375" customWidth="1"/>
    <col min="3" max="3" width="50.7109375" customWidth="1"/>
    <col min="4" max="4" width="61.28515625" customWidth="1"/>
    <col min="5" max="5" width="72.7109375" customWidth="1"/>
    <col min="6" max="6" width="45.7109375" customWidth="1"/>
  </cols>
  <sheetData>
    <row r="1" spans="2:2" ht="7.5" customHeight="1" x14ac:dyDescent="0.2"/>
    <row r="2" spans="2:2" ht="20.25" x14ac:dyDescent="0.3">
      <c r="B2" s="91" t="s">
        <v>336</v>
      </c>
    </row>
    <row r="16" spans="2:2" ht="27.75" customHeight="1" x14ac:dyDescent="0.2"/>
    <row r="17" spans="2:5" ht="33" customHeight="1" x14ac:dyDescent="0.2"/>
    <row r="18" spans="2:5" ht="15.75" x14ac:dyDescent="0.25">
      <c r="B18" s="200" t="s">
        <v>220</v>
      </c>
      <c r="C18" s="201"/>
    </row>
    <row r="19" spans="2:5" ht="6" customHeight="1" x14ac:dyDescent="0.2"/>
    <row r="20" spans="2:5" ht="24.75" x14ac:dyDescent="0.2">
      <c r="B20" s="92" t="s">
        <v>34</v>
      </c>
      <c r="C20" s="92" t="s">
        <v>75</v>
      </c>
      <c r="D20" s="93" t="s">
        <v>13</v>
      </c>
      <c r="E20" s="92" t="s">
        <v>11</v>
      </c>
    </row>
    <row r="21" spans="2:5" ht="191.25" x14ac:dyDescent="0.2">
      <c r="B21" s="66" t="s">
        <v>204</v>
      </c>
      <c r="C21" s="101" t="s">
        <v>329</v>
      </c>
      <c r="D21" s="101" t="s">
        <v>189</v>
      </c>
      <c r="E21" s="101" t="s">
        <v>355</v>
      </c>
    </row>
    <row r="22" spans="2:5" ht="127.5" x14ac:dyDescent="0.2">
      <c r="B22" s="66" t="s">
        <v>326</v>
      </c>
      <c r="C22" s="102" t="s">
        <v>352</v>
      </c>
      <c r="D22" s="102" t="s">
        <v>353</v>
      </c>
      <c r="E22" s="102" t="s">
        <v>351</v>
      </c>
    </row>
    <row r="23" spans="2:5" ht="63.75" x14ac:dyDescent="0.2">
      <c r="B23" s="66" t="s">
        <v>312</v>
      </c>
      <c r="C23" s="101" t="s">
        <v>330</v>
      </c>
      <c r="D23" s="101" t="s">
        <v>316</v>
      </c>
      <c r="E23" s="101" t="s">
        <v>356</v>
      </c>
    </row>
    <row r="24" spans="2:5" ht="117" customHeight="1" x14ac:dyDescent="0.2">
      <c r="B24" s="66" t="s">
        <v>313</v>
      </c>
      <c r="C24" s="101" t="s">
        <v>331</v>
      </c>
      <c r="D24" s="101" t="s">
        <v>315</v>
      </c>
      <c r="E24" s="102" t="s">
        <v>357</v>
      </c>
    </row>
    <row r="25" spans="2:5" ht="114.75" x14ac:dyDescent="0.2">
      <c r="B25" s="66" t="s">
        <v>205</v>
      </c>
      <c r="C25" s="101" t="s">
        <v>332</v>
      </c>
      <c r="D25" s="101" t="s">
        <v>110</v>
      </c>
      <c r="E25" s="101" t="s">
        <v>323</v>
      </c>
    </row>
    <row r="26" spans="2:5" ht="115.5" customHeight="1" x14ac:dyDescent="0.2">
      <c r="B26" s="66" t="s">
        <v>206</v>
      </c>
      <c r="C26" s="101" t="s">
        <v>333</v>
      </c>
      <c r="D26" s="101" t="s">
        <v>106</v>
      </c>
      <c r="E26" s="101" t="s">
        <v>320</v>
      </c>
    </row>
    <row r="27" spans="2:5" ht="89.25" x14ac:dyDescent="0.2">
      <c r="B27" s="77" t="s">
        <v>230</v>
      </c>
      <c r="C27" s="101" t="s">
        <v>358</v>
      </c>
      <c r="D27" s="101" t="s">
        <v>216</v>
      </c>
      <c r="E27" s="101" t="s">
        <v>324</v>
      </c>
    </row>
    <row r="28" spans="2:5" ht="165.75" x14ac:dyDescent="0.2">
      <c r="B28" s="77" t="s">
        <v>231</v>
      </c>
      <c r="C28" s="101" t="s">
        <v>334</v>
      </c>
      <c r="D28" s="101" t="s">
        <v>217</v>
      </c>
      <c r="E28" s="101" t="s">
        <v>359</v>
      </c>
    </row>
    <row r="29" spans="2:5" ht="43.5" customHeight="1" x14ac:dyDescent="0.2">
      <c r="B29" s="88" t="s">
        <v>327</v>
      </c>
      <c r="C29" s="102" t="s">
        <v>335</v>
      </c>
      <c r="D29" s="102" t="s">
        <v>322</v>
      </c>
      <c r="E29" s="102" t="s">
        <v>325</v>
      </c>
    </row>
    <row r="30" spans="2:5" ht="178.5" x14ac:dyDescent="0.2">
      <c r="B30" s="88" t="s">
        <v>354</v>
      </c>
      <c r="C30" s="102" t="s">
        <v>340</v>
      </c>
      <c r="D30" s="102" t="s">
        <v>341</v>
      </c>
      <c r="E30" s="102" t="s">
        <v>343</v>
      </c>
    </row>
  </sheetData>
  <mergeCells count="1">
    <mergeCell ref="B18:C18"/>
  </mergeCells>
  <dataValidations count="4">
    <dataValidation allowBlank="1" showInputMessage="1" showErrorMessage="1" promptTitle="Action progress" prompt="State any progress made on the actions. If completed, state &quot;Completed&quot;" sqref="E20" xr:uid="{51E44782-91A6-41CF-8C18-13939803284C}"/>
    <dataValidation allowBlank="1" showInputMessage="1" showErrorMessage="1" promptTitle="Risk actions" prompt="The actions being taken, or to be taken, to address the risk, reducing the impact or probability of any threats or increasing the liklihood of exploiting any opportunities" sqref="D20" xr:uid="{6DB7B439-38CC-4FED-9EB0-C7ECA3D4A4ED}"/>
    <dataValidation allowBlank="1" showInputMessage="1" showErrorMessage="1" promptTitle="Short title and description" prompt="Provide a brief description of the risk. Be clear in your wording whether this is a down-side risk (threat), opportunity or an assumption" sqref="C20" xr:uid="{817DB1F8-2DFF-46A1-B5D5-2ED9294DC4E9}"/>
    <dataValidation allowBlank="1" showInputMessage="1" showErrorMessage="1" promptTitle="Risk Area" prompt="Identify the predominant Risk Area impacted by the identified risk._x000a_Free form field." sqref="B20" xr:uid="{B759A47C-C1E1-4E7D-9C9F-08746E638D08}"/>
  </dataValidations>
  <pageMargins left="0.7" right="0.7" top="0.75" bottom="0.75" header="0.3" footer="0.3"/>
  <pageSetup paperSize="8"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E11F-5B7C-4881-8F30-9E4D0E2A8830}">
  <sheetPr>
    <tabColor rgb="FFFF0000"/>
    <pageSetUpPr fitToPage="1"/>
  </sheetPr>
  <dimension ref="A1:O11"/>
  <sheetViews>
    <sheetView showGridLines="0" showWhiteSpace="0" zoomScale="140" zoomScaleNormal="140" zoomScaleSheetLayoutView="100" workbookViewId="0">
      <selection activeCell="I2" sqref="I2"/>
    </sheetView>
  </sheetViews>
  <sheetFormatPr defaultRowHeight="11.25" x14ac:dyDescent="0.2"/>
  <cols>
    <col min="1" max="1" width="4.42578125" style="171" customWidth="1"/>
    <col min="2" max="2" width="7.140625" style="134" bestFit="1" customWidth="1"/>
    <col min="3" max="3" width="15.140625" style="172" customWidth="1"/>
    <col min="4" max="4" width="9" style="134" bestFit="1" customWidth="1"/>
    <col min="5" max="5" width="16.28515625" style="172" customWidth="1"/>
    <col min="6" max="7" width="15.28515625" style="173" customWidth="1"/>
    <col min="8" max="8" width="15.5703125" style="172" customWidth="1"/>
    <col min="9" max="9" width="17.85546875" style="134" customWidth="1"/>
    <col min="10" max="10" width="44.7109375" style="173" customWidth="1"/>
    <col min="11" max="11" width="42.5703125" style="173" customWidth="1"/>
    <col min="12" max="12" width="41.85546875" style="173" customWidth="1"/>
    <col min="13" max="13" width="12.7109375" style="172" bestFit="1" customWidth="1"/>
    <col min="14" max="14" width="3.7109375" style="174" customWidth="1"/>
    <col min="15" max="15" width="10.85546875" style="175" customWidth="1"/>
    <col min="16" max="256" width="9.140625" style="134"/>
    <col min="257" max="257" width="4.42578125" style="134" customWidth="1"/>
    <col min="258" max="258" width="7.140625" style="134" bestFit="1" customWidth="1"/>
    <col min="259" max="259" width="15.140625" style="134" customWidth="1"/>
    <col min="260" max="260" width="9" style="134" bestFit="1" customWidth="1"/>
    <col min="261" max="261" width="16.28515625" style="134" customWidth="1"/>
    <col min="262" max="263" width="15.28515625" style="134" customWidth="1"/>
    <col min="264" max="264" width="15.5703125" style="134" customWidth="1"/>
    <col min="265" max="265" width="17.85546875" style="134" customWidth="1"/>
    <col min="266" max="266" width="44.7109375" style="134" customWidth="1"/>
    <col min="267" max="267" width="42.5703125" style="134" customWidth="1"/>
    <col min="268" max="268" width="41.85546875" style="134" customWidth="1"/>
    <col min="269" max="269" width="12.7109375" style="134" bestFit="1" customWidth="1"/>
    <col min="270" max="270" width="3.7109375" style="134" customWidth="1"/>
    <col min="271" max="271" width="10.85546875" style="134" customWidth="1"/>
    <col min="272" max="512" width="9.140625" style="134"/>
    <col min="513" max="513" width="4.42578125" style="134" customWidth="1"/>
    <col min="514" max="514" width="7.140625" style="134" bestFit="1" customWidth="1"/>
    <col min="515" max="515" width="15.140625" style="134" customWidth="1"/>
    <col min="516" max="516" width="9" style="134" bestFit="1" customWidth="1"/>
    <col min="517" max="517" width="16.28515625" style="134" customWidth="1"/>
    <col min="518" max="519" width="15.28515625" style="134" customWidth="1"/>
    <col min="520" max="520" width="15.5703125" style="134" customWidth="1"/>
    <col min="521" max="521" width="17.85546875" style="134" customWidth="1"/>
    <col min="522" max="522" width="44.7109375" style="134" customWidth="1"/>
    <col min="523" max="523" width="42.5703125" style="134" customWidth="1"/>
    <col min="524" max="524" width="41.85546875" style="134" customWidth="1"/>
    <col min="525" max="525" width="12.7109375" style="134" bestFit="1" customWidth="1"/>
    <col min="526" max="526" width="3.7109375" style="134" customWidth="1"/>
    <col min="527" max="527" width="10.85546875" style="134" customWidth="1"/>
    <col min="528" max="768" width="9.140625" style="134"/>
    <col min="769" max="769" width="4.42578125" style="134" customWidth="1"/>
    <col min="770" max="770" width="7.140625" style="134" bestFit="1" customWidth="1"/>
    <col min="771" max="771" width="15.140625" style="134" customWidth="1"/>
    <col min="772" max="772" width="9" style="134" bestFit="1" customWidth="1"/>
    <col min="773" max="773" width="16.28515625" style="134" customWidth="1"/>
    <col min="774" max="775" width="15.28515625" style="134" customWidth="1"/>
    <col min="776" max="776" width="15.5703125" style="134" customWidth="1"/>
    <col min="777" max="777" width="17.85546875" style="134" customWidth="1"/>
    <col min="778" max="778" width="44.7109375" style="134" customWidth="1"/>
    <col min="779" max="779" width="42.5703125" style="134" customWidth="1"/>
    <col min="780" max="780" width="41.85546875" style="134" customWidth="1"/>
    <col min="781" max="781" width="12.7109375" style="134" bestFit="1" customWidth="1"/>
    <col min="782" max="782" width="3.7109375" style="134" customWidth="1"/>
    <col min="783" max="783" width="10.85546875" style="134" customWidth="1"/>
    <col min="784" max="1024" width="9.140625" style="134"/>
    <col min="1025" max="1025" width="4.42578125" style="134" customWidth="1"/>
    <col min="1026" max="1026" width="7.140625" style="134" bestFit="1" customWidth="1"/>
    <col min="1027" max="1027" width="15.140625" style="134" customWidth="1"/>
    <col min="1028" max="1028" width="9" style="134" bestFit="1" customWidth="1"/>
    <col min="1029" max="1029" width="16.28515625" style="134" customWidth="1"/>
    <col min="1030" max="1031" width="15.28515625" style="134" customWidth="1"/>
    <col min="1032" max="1032" width="15.5703125" style="134" customWidth="1"/>
    <col min="1033" max="1033" width="17.85546875" style="134" customWidth="1"/>
    <col min="1034" max="1034" width="44.7109375" style="134" customWidth="1"/>
    <col min="1035" max="1035" width="42.5703125" style="134" customWidth="1"/>
    <col min="1036" max="1036" width="41.85546875" style="134" customWidth="1"/>
    <col min="1037" max="1037" width="12.7109375" style="134" bestFit="1" customWidth="1"/>
    <col min="1038" max="1038" width="3.7109375" style="134" customWidth="1"/>
    <col min="1039" max="1039" width="10.85546875" style="134" customWidth="1"/>
    <col min="1040" max="1280" width="9.140625" style="134"/>
    <col min="1281" max="1281" width="4.42578125" style="134" customWidth="1"/>
    <col min="1282" max="1282" width="7.140625" style="134" bestFit="1" customWidth="1"/>
    <col min="1283" max="1283" width="15.140625" style="134" customWidth="1"/>
    <col min="1284" max="1284" width="9" style="134" bestFit="1" customWidth="1"/>
    <col min="1285" max="1285" width="16.28515625" style="134" customWidth="1"/>
    <col min="1286" max="1287" width="15.28515625" style="134" customWidth="1"/>
    <col min="1288" max="1288" width="15.5703125" style="134" customWidth="1"/>
    <col min="1289" max="1289" width="17.85546875" style="134" customWidth="1"/>
    <col min="1290" max="1290" width="44.7109375" style="134" customWidth="1"/>
    <col min="1291" max="1291" width="42.5703125" style="134" customWidth="1"/>
    <col min="1292" max="1292" width="41.85546875" style="134" customWidth="1"/>
    <col min="1293" max="1293" width="12.7109375" style="134" bestFit="1" customWidth="1"/>
    <col min="1294" max="1294" width="3.7109375" style="134" customWidth="1"/>
    <col min="1295" max="1295" width="10.85546875" style="134" customWidth="1"/>
    <col min="1296" max="1536" width="9.140625" style="134"/>
    <col min="1537" max="1537" width="4.42578125" style="134" customWidth="1"/>
    <col min="1538" max="1538" width="7.140625" style="134" bestFit="1" customWidth="1"/>
    <col min="1539" max="1539" width="15.140625" style="134" customWidth="1"/>
    <col min="1540" max="1540" width="9" style="134" bestFit="1" customWidth="1"/>
    <col min="1541" max="1541" width="16.28515625" style="134" customWidth="1"/>
    <col min="1542" max="1543" width="15.28515625" style="134" customWidth="1"/>
    <col min="1544" max="1544" width="15.5703125" style="134" customWidth="1"/>
    <col min="1545" max="1545" width="17.85546875" style="134" customWidth="1"/>
    <col min="1546" max="1546" width="44.7109375" style="134" customWidth="1"/>
    <col min="1547" max="1547" width="42.5703125" style="134" customWidth="1"/>
    <col min="1548" max="1548" width="41.85546875" style="134" customWidth="1"/>
    <col min="1549" max="1549" width="12.7109375" style="134" bestFit="1" customWidth="1"/>
    <col min="1550" max="1550" width="3.7109375" style="134" customWidth="1"/>
    <col min="1551" max="1551" width="10.85546875" style="134" customWidth="1"/>
    <col min="1552" max="1792" width="9.140625" style="134"/>
    <col min="1793" max="1793" width="4.42578125" style="134" customWidth="1"/>
    <col min="1794" max="1794" width="7.140625" style="134" bestFit="1" customWidth="1"/>
    <col min="1795" max="1795" width="15.140625" style="134" customWidth="1"/>
    <col min="1796" max="1796" width="9" style="134" bestFit="1" customWidth="1"/>
    <col min="1797" max="1797" width="16.28515625" style="134" customWidth="1"/>
    <col min="1798" max="1799" width="15.28515625" style="134" customWidth="1"/>
    <col min="1800" max="1800" width="15.5703125" style="134" customWidth="1"/>
    <col min="1801" max="1801" width="17.85546875" style="134" customWidth="1"/>
    <col min="1802" max="1802" width="44.7109375" style="134" customWidth="1"/>
    <col min="1803" max="1803" width="42.5703125" style="134" customWidth="1"/>
    <col min="1804" max="1804" width="41.85546875" style="134" customWidth="1"/>
    <col min="1805" max="1805" width="12.7109375" style="134" bestFit="1" customWidth="1"/>
    <col min="1806" max="1806" width="3.7109375" style="134" customWidth="1"/>
    <col min="1807" max="1807" width="10.85546875" style="134" customWidth="1"/>
    <col min="1808" max="2048" width="9.140625" style="134"/>
    <col min="2049" max="2049" width="4.42578125" style="134" customWidth="1"/>
    <col min="2050" max="2050" width="7.140625" style="134" bestFit="1" customWidth="1"/>
    <col min="2051" max="2051" width="15.140625" style="134" customWidth="1"/>
    <col min="2052" max="2052" width="9" style="134" bestFit="1" customWidth="1"/>
    <col min="2053" max="2053" width="16.28515625" style="134" customWidth="1"/>
    <col min="2054" max="2055" width="15.28515625" style="134" customWidth="1"/>
    <col min="2056" max="2056" width="15.5703125" style="134" customWidth="1"/>
    <col min="2057" max="2057" width="17.85546875" style="134" customWidth="1"/>
    <col min="2058" max="2058" width="44.7109375" style="134" customWidth="1"/>
    <col min="2059" max="2059" width="42.5703125" style="134" customWidth="1"/>
    <col min="2060" max="2060" width="41.85546875" style="134" customWidth="1"/>
    <col min="2061" max="2061" width="12.7109375" style="134" bestFit="1" customWidth="1"/>
    <col min="2062" max="2062" width="3.7109375" style="134" customWidth="1"/>
    <col min="2063" max="2063" width="10.85546875" style="134" customWidth="1"/>
    <col min="2064" max="2304" width="9.140625" style="134"/>
    <col min="2305" max="2305" width="4.42578125" style="134" customWidth="1"/>
    <col min="2306" max="2306" width="7.140625" style="134" bestFit="1" customWidth="1"/>
    <col min="2307" max="2307" width="15.140625" style="134" customWidth="1"/>
    <col min="2308" max="2308" width="9" style="134" bestFit="1" customWidth="1"/>
    <col min="2309" max="2309" width="16.28515625" style="134" customWidth="1"/>
    <col min="2310" max="2311" width="15.28515625" style="134" customWidth="1"/>
    <col min="2312" max="2312" width="15.5703125" style="134" customWidth="1"/>
    <col min="2313" max="2313" width="17.85546875" style="134" customWidth="1"/>
    <col min="2314" max="2314" width="44.7109375" style="134" customWidth="1"/>
    <col min="2315" max="2315" width="42.5703125" style="134" customWidth="1"/>
    <col min="2316" max="2316" width="41.85546875" style="134" customWidth="1"/>
    <col min="2317" max="2317" width="12.7109375" style="134" bestFit="1" customWidth="1"/>
    <col min="2318" max="2318" width="3.7109375" style="134" customWidth="1"/>
    <col min="2319" max="2319" width="10.85546875" style="134" customWidth="1"/>
    <col min="2320" max="2560" width="9.140625" style="134"/>
    <col min="2561" max="2561" width="4.42578125" style="134" customWidth="1"/>
    <col min="2562" max="2562" width="7.140625" style="134" bestFit="1" customWidth="1"/>
    <col min="2563" max="2563" width="15.140625" style="134" customWidth="1"/>
    <col min="2564" max="2564" width="9" style="134" bestFit="1" customWidth="1"/>
    <col min="2565" max="2565" width="16.28515625" style="134" customWidth="1"/>
    <col min="2566" max="2567" width="15.28515625" style="134" customWidth="1"/>
    <col min="2568" max="2568" width="15.5703125" style="134" customWidth="1"/>
    <col min="2569" max="2569" width="17.85546875" style="134" customWidth="1"/>
    <col min="2570" max="2570" width="44.7109375" style="134" customWidth="1"/>
    <col min="2571" max="2571" width="42.5703125" style="134" customWidth="1"/>
    <col min="2572" max="2572" width="41.85546875" style="134" customWidth="1"/>
    <col min="2573" max="2573" width="12.7109375" style="134" bestFit="1" customWidth="1"/>
    <col min="2574" max="2574" width="3.7109375" style="134" customWidth="1"/>
    <col min="2575" max="2575" width="10.85546875" style="134" customWidth="1"/>
    <col min="2576" max="2816" width="9.140625" style="134"/>
    <col min="2817" max="2817" width="4.42578125" style="134" customWidth="1"/>
    <col min="2818" max="2818" width="7.140625" style="134" bestFit="1" customWidth="1"/>
    <col min="2819" max="2819" width="15.140625" style="134" customWidth="1"/>
    <col min="2820" max="2820" width="9" style="134" bestFit="1" customWidth="1"/>
    <col min="2821" max="2821" width="16.28515625" style="134" customWidth="1"/>
    <col min="2822" max="2823" width="15.28515625" style="134" customWidth="1"/>
    <col min="2824" max="2824" width="15.5703125" style="134" customWidth="1"/>
    <col min="2825" max="2825" width="17.85546875" style="134" customWidth="1"/>
    <col min="2826" max="2826" width="44.7109375" style="134" customWidth="1"/>
    <col min="2827" max="2827" width="42.5703125" style="134" customWidth="1"/>
    <col min="2828" max="2828" width="41.85546875" style="134" customWidth="1"/>
    <col min="2829" max="2829" width="12.7109375" style="134" bestFit="1" customWidth="1"/>
    <col min="2830" max="2830" width="3.7109375" style="134" customWidth="1"/>
    <col min="2831" max="2831" width="10.85546875" style="134" customWidth="1"/>
    <col min="2832" max="3072" width="9.140625" style="134"/>
    <col min="3073" max="3073" width="4.42578125" style="134" customWidth="1"/>
    <col min="3074" max="3074" width="7.140625" style="134" bestFit="1" customWidth="1"/>
    <col min="3075" max="3075" width="15.140625" style="134" customWidth="1"/>
    <col min="3076" max="3076" width="9" style="134" bestFit="1" customWidth="1"/>
    <col min="3077" max="3077" width="16.28515625" style="134" customWidth="1"/>
    <col min="3078" max="3079" width="15.28515625" style="134" customWidth="1"/>
    <col min="3080" max="3080" width="15.5703125" style="134" customWidth="1"/>
    <col min="3081" max="3081" width="17.85546875" style="134" customWidth="1"/>
    <col min="3082" max="3082" width="44.7109375" style="134" customWidth="1"/>
    <col min="3083" max="3083" width="42.5703125" style="134" customWidth="1"/>
    <col min="3084" max="3084" width="41.85546875" style="134" customWidth="1"/>
    <col min="3085" max="3085" width="12.7109375" style="134" bestFit="1" customWidth="1"/>
    <col min="3086" max="3086" width="3.7109375" style="134" customWidth="1"/>
    <col min="3087" max="3087" width="10.85546875" style="134" customWidth="1"/>
    <col min="3088" max="3328" width="9.140625" style="134"/>
    <col min="3329" max="3329" width="4.42578125" style="134" customWidth="1"/>
    <col min="3330" max="3330" width="7.140625" style="134" bestFit="1" customWidth="1"/>
    <col min="3331" max="3331" width="15.140625" style="134" customWidth="1"/>
    <col min="3332" max="3332" width="9" style="134" bestFit="1" customWidth="1"/>
    <col min="3333" max="3333" width="16.28515625" style="134" customWidth="1"/>
    <col min="3334" max="3335" width="15.28515625" style="134" customWidth="1"/>
    <col min="3336" max="3336" width="15.5703125" style="134" customWidth="1"/>
    <col min="3337" max="3337" width="17.85546875" style="134" customWidth="1"/>
    <col min="3338" max="3338" width="44.7109375" style="134" customWidth="1"/>
    <col min="3339" max="3339" width="42.5703125" style="134" customWidth="1"/>
    <col min="3340" max="3340" width="41.85546875" style="134" customWidth="1"/>
    <col min="3341" max="3341" width="12.7109375" style="134" bestFit="1" customWidth="1"/>
    <col min="3342" max="3342" width="3.7109375" style="134" customWidth="1"/>
    <col min="3343" max="3343" width="10.85546875" style="134" customWidth="1"/>
    <col min="3344" max="3584" width="9.140625" style="134"/>
    <col min="3585" max="3585" width="4.42578125" style="134" customWidth="1"/>
    <col min="3586" max="3586" width="7.140625" style="134" bestFit="1" customWidth="1"/>
    <col min="3587" max="3587" width="15.140625" style="134" customWidth="1"/>
    <col min="3588" max="3588" width="9" style="134" bestFit="1" customWidth="1"/>
    <col min="3589" max="3589" width="16.28515625" style="134" customWidth="1"/>
    <col min="3590" max="3591" width="15.28515625" style="134" customWidth="1"/>
    <col min="3592" max="3592" width="15.5703125" style="134" customWidth="1"/>
    <col min="3593" max="3593" width="17.85546875" style="134" customWidth="1"/>
    <col min="3594" max="3594" width="44.7109375" style="134" customWidth="1"/>
    <col min="3595" max="3595" width="42.5703125" style="134" customWidth="1"/>
    <col min="3596" max="3596" width="41.85546875" style="134" customWidth="1"/>
    <col min="3597" max="3597" width="12.7109375" style="134" bestFit="1" customWidth="1"/>
    <col min="3598" max="3598" width="3.7109375" style="134" customWidth="1"/>
    <col min="3599" max="3599" width="10.85546875" style="134" customWidth="1"/>
    <col min="3600" max="3840" width="9.140625" style="134"/>
    <col min="3841" max="3841" width="4.42578125" style="134" customWidth="1"/>
    <col min="3842" max="3842" width="7.140625" style="134" bestFit="1" customWidth="1"/>
    <col min="3843" max="3843" width="15.140625" style="134" customWidth="1"/>
    <col min="3844" max="3844" width="9" style="134" bestFit="1" customWidth="1"/>
    <col min="3845" max="3845" width="16.28515625" style="134" customWidth="1"/>
    <col min="3846" max="3847" width="15.28515625" style="134" customWidth="1"/>
    <col min="3848" max="3848" width="15.5703125" style="134" customWidth="1"/>
    <col min="3849" max="3849" width="17.85546875" style="134" customWidth="1"/>
    <col min="3850" max="3850" width="44.7109375" style="134" customWidth="1"/>
    <col min="3851" max="3851" width="42.5703125" style="134" customWidth="1"/>
    <col min="3852" max="3852" width="41.85546875" style="134" customWidth="1"/>
    <col min="3853" max="3853" width="12.7109375" style="134" bestFit="1" customWidth="1"/>
    <col min="3854" max="3854" width="3.7109375" style="134" customWidth="1"/>
    <col min="3855" max="3855" width="10.85546875" style="134" customWidth="1"/>
    <col min="3856" max="4096" width="9.140625" style="134"/>
    <col min="4097" max="4097" width="4.42578125" style="134" customWidth="1"/>
    <col min="4098" max="4098" width="7.140625" style="134" bestFit="1" customWidth="1"/>
    <col min="4099" max="4099" width="15.140625" style="134" customWidth="1"/>
    <col min="4100" max="4100" width="9" style="134" bestFit="1" customWidth="1"/>
    <col min="4101" max="4101" width="16.28515625" style="134" customWidth="1"/>
    <col min="4102" max="4103" width="15.28515625" style="134" customWidth="1"/>
    <col min="4104" max="4104" width="15.5703125" style="134" customWidth="1"/>
    <col min="4105" max="4105" width="17.85546875" style="134" customWidth="1"/>
    <col min="4106" max="4106" width="44.7109375" style="134" customWidth="1"/>
    <col min="4107" max="4107" width="42.5703125" style="134" customWidth="1"/>
    <col min="4108" max="4108" width="41.85546875" style="134" customWidth="1"/>
    <col min="4109" max="4109" width="12.7109375" style="134" bestFit="1" customWidth="1"/>
    <col min="4110" max="4110" width="3.7109375" style="134" customWidth="1"/>
    <col min="4111" max="4111" width="10.85546875" style="134" customWidth="1"/>
    <col min="4112" max="4352" width="9.140625" style="134"/>
    <col min="4353" max="4353" width="4.42578125" style="134" customWidth="1"/>
    <col min="4354" max="4354" width="7.140625" style="134" bestFit="1" customWidth="1"/>
    <col min="4355" max="4355" width="15.140625" style="134" customWidth="1"/>
    <col min="4356" max="4356" width="9" style="134" bestFit="1" customWidth="1"/>
    <col min="4357" max="4357" width="16.28515625" style="134" customWidth="1"/>
    <col min="4358" max="4359" width="15.28515625" style="134" customWidth="1"/>
    <col min="4360" max="4360" width="15.5703125" style="134" customWidth="1"/>
    <col min="4361" max="4361" width="17.85546875" style="134" customWidth="1"/>
    <col min="4362" max="4362" width="44.7109375" style="134" customWidth="1"/>
    <col min="4363" max="4363" width="42.5703125" style="134" customWidth="1"/>
    <col min="4364" max="4364" width="41.85546875" style="134" customWidth="1"/>
    <col min="4365" max="4365" width="12.7109375" style="134" bestFit="1" customWidth="1"/>
    <col min="4366" max="4366" width="3.7109375" style="134" customWidth="1"/>
    <col min="4367" max="4367" width="10.85546875" style="134" customWidth="1"/>
    <col min="4368" max="4608" width="9.140625" style="134"/>
    <col min="4609" max="4609" width="4.42578125" style="134" customWidth="1"/>
    <col min="4610" max="4610" width="7.140625" style="134" bestFit="1" customWidth="1"/>
    <col min="4611" max="4611" width="15.140625" style="134" customWidth="1"/>
    <col min="4612" max="4612" width="9" style="134" bestFit="1" customWidth="1"/>
    <col min="4613" max="4613" width="16.28515625" style="134" customWidth="1"/>
    <col min="4614" max="4615" width="15.28515625" style="134" customWidth="1"/>
    <col min="4616" max="4616" width="15.5703125" style="134" customWidth="1"/>
    <col min="4617" max="4617" width="17.85546875" style="134" customWidth="1"/>
    <col min="4618" max="4618" width="44.7109375" style="134" customWidth="1"/>
    <col min="4619" max="4619" width="42.5703125" style="134" customWidth="1"/>
    <col min="4620" max="4620" width="41.85546875" style="134" customWidth="1"/>
    <col min="4621" max="4621" width="12.7109375" style="134" bestFit="1" customWidth="1"/>
    <col min="4622" max="4622" width="3.7109375" style="134" customWidth="1"/>
    <col min="4623" max="4623" width="10.85546875" style="134" customWidth="1"/>
    <col min="4624" max="4864" width="9.140625" style="134"/>
    <col min="4865" max="4865" width="4.42578125" style="134" customWidth="1"/>
    <col min="4866" max="4866" width="7.140625" style="134" bestFit="1" customWidth="1"/>
    <col min="4867" max="4867" width="15.140625" style="134" customWidth="1"/>
    <col min="4868" max="4868" width="9" style="134" bestFit="1" customWidth="1"/>
    <col min="4869" max="4869" width="16.28515625" style="134" customWidth="1"/>
    <col min="4870" max="4871" width="15.28515625" style="134" customWidth="1"/>
    <col min="4872" max="4872" width="15.5703125" style="134" customWidth="1"/>
    <col min="4873" max="4873" width="17.85546875" style="134" customWidth="1"/>
    <col min="4874" max="4874" width="44.7109375" style="134" customWidth="1"/>
    <col min="4875" max="4875" width="42.5703125" style="134" customWidth="1"/>
    <col min="4876" max="4876" width="41.85546875" style="134" customWidth="1"/>
    <col min="4877" max="4877" width="12.7109375" style="134" bestFit="1" customWidth="1"/>
    <col min="4878" max="4878" width="3.7109375" style="134" customWidth="1"/>
    <col min="4879" max="4879" width="10.85546875" style="134" customWidth="1"/>
    <col min="4880" max="5120" width="9.140625" style="134"/>
    <col min="5121" max="5121" width="4.42578125" style="134" customWidth="1"/>
    <col min="5122" max="5122" width="7.140625" style="134" bestFit="1" customWidth="1"/>
    <col min="5123" max="5123" width="15.140625" style="134" customWidth="1"/>
    <col min="5124" max="5124" width="9" style="134" bestFit="1" customWidth="1"/>
    <col min="5125" max="5125" width="16.28515625" style="134" customWidth="1"/>
    <col min="5126" max="5127" width="15.28515625" style="134" customWidth="1"/>
    <col min="5128" max="5128" width="15.5703125" style="134" customWidth="1"/>
    <col min="5129" max="5129" width="17.85546875" style="134" customWidth="1"/>
    <col min="5130" max="5130" width="44.7109375" style="134" customWidth="1"/>
    <col min="5131" max="5131" width="42.5703125" style="134" customWidth="1"/>
    <col min="5132" max="5132" width="41.85546875" style="134" customWidth="1"/>
    <col min="5133" max="5133" width="12.7109375" style="134" bestFit="1" customWidth="1"/>
    <col min="5134" max="5134" width="3.7109375" style="134" customWidth="1"/>
    <col min="5135" max="5135" width="10.85546875" style="134" customWidth="1"/>
    <col min="5136" max="5376" width="9.140625" style="134"/>
    <col min="5377" max="5377" width="4.42578125" style="134" customWidth="1"/>
    <col min="5378" max="5378" width="7.140625" style="134" bestFit="1" customWidth="1"/>
    <col min="5379" max="5379" width="15.140625" style="134" customWidth="1"/>
    <col min="5380" max="5380" width="9" style="134" bestFit="1" customWidth="1"/>
    <col min="5381" max="5381" width="16.28515625" style="134" customWidth="1"/>
    <col min="5382" max="5383" width="15.28515625" style="134" customWidth="1"/>
    <col min="5384" max="5384" width="15.5703125" style="134" customWidth="1"/>
    <col min="5385" max="5385" width="17.85546875" style="134" customWidth="1"/>
    <col min="5386" max="5386" width="44.7109375" style="134" customWidth="1"/>
    <col min="5387" max="5387" width="42.5703125" style="134" customWidth="1"/>
    <col min="5388" max="5388" width="41.85546875" style="134" customWidth="1"/>
    <col min="5389" max="5389" width="12.7109375" style="134" bestFit="1" customWidth="1"/>
    <col min="5390" max="5390" width="3.7109375" style="134" customWidth="1"/>
    <col min="5391" max="5391" width="10.85546875" style="134" customWidth="1"/>
    <col min="5392" max="5632" width="9.140625" style="134"/>
    <col min="5633" max="5633" width="4.42578125" style="134" customWidth="1"/>
    <col min="5634" max="5634" width="7.140625" style="134" bestFit="1" customWidth="1"/>
    <col min="5635" max="5635" width="15.140625" style="134" customWidth="1"/>
    <col min="5636" max="5636" width="9" style="134" bestFit="1" customWidth="1"/>
    <col min="5637" max="5637" width="16.28515625" style="134" customWidth="1"/>
    <col min="5638" max="5639" width="15.28515625" style="134" customWidth="1"/>
    <col min="5640" max="5640" width="15.5703125" style="134" customWidth="1"/>
    <col min="5641" max="5641" width="17.85546875" style="134" customWidth="1"/>
    <col min="5642" max="5642" width="44.7109375" style="134" customWidth="1"/>
    <col min="5643" max="5643" width="42.5703125" style="134" customWidth="1"/>
    <col min="5644" max="5644" width="41.85546875" style="134" customWidth="1"/>
    <col min="5645" max="5645" width="12.7109375" style="134" bestFit="1" customWidth="1"/>
    <col min="5646" max="5646" width="3.7109375" style="134" customWidth="1"/>
    <col min="5647" max="5647" width="10.85546875" style="134" customWidth="1"/>
    <col min="5648" max="5888" width="9.140625" style="134"/>
    <col min="5889" max="5889" width="4.42578125" style="134" customWidth="1"/>
    <col min="5890" max="5890" width="7.140625" style="134" bestFit="1" customWidth="1"/>
    <col min="5891" max="5891" width="15.140625" style="134" customWidth="1"/>
    <col min="5892" max="5892" width="9" style="134" bestFit="1" customWidth="1"/>
    <col min="5893" max="5893" width="16.28515625" style="134" customWidth="1"/>
    <col min="5894" max="5895" width="15.28515625" style="134" customWidth="1"/>
    <col min="5896" max="5896" width="15.5703125" style="134" customWidth="1"/>
    <col min="5897" max="5897" width="17.85546875" style="134" customWidth="1"/>
    <col min="5898" max="5898" width="44.7109375" style="134" customWidth="1"/>
    <col min="5899" max="5899" width="42.5703125" style="134" customWidth="1"/>
    <col min="5900" max="5900" width="41.85546875" style="134" customWidth="1"/>
    <col min="5901" max="5901" width="12.7109375" style="134" bestFit="1" customWidth="1"/>
    <col min="5902" max="5902" width="3.7109375" style="134" customWidth="1"/>
    <col min="5903" max="5903" width="10.85546875" style="134" customWidth="1"/>
    <col min="5904" max="6144" width="9.140625" style="134"/>
    <col min="6145" max="6145" width="4.42578125" style="134" customWidth="1"/>
    <col min="6146" max="6146" width="7.140625" style="134" bestFit="1" customWidth="1"/>
    <col min="6147" max="6147" width="15.140625" style="134" customWidth="1"/>
    <col min="6148" max="6148" width="9" style="134" bestFit="1" customWidth="1"/>
    <col min="6149" max="6149" width="16.28515625" style="134" customWidth="1"/>
    <col min="6150" max="6151" width="15.28515625" style="134" customWidth="1"/>
    <col min="6152" max="6152" width="15.5703125" style="134" customWidth="1"/>
    <col min="6153" max="6153" width="17.85546875" style="134" customWidth="1"/>
    <col min="6154" max="6154" width="44.7109375" style="134" customWidth="1"/>
    <col min="6155" max="6155" width="42.5703125" style="134" customWidth="1"/>
    <col min="6156" max="6156" width="41.85546875" style="134" customWidth="1"/>
    <col min="6157" max="6157" width="12.7109375" style="134" bestFit="1" customWidth="1"/>
    <col min="6158" max="6158" width="3.7109375" style="134" customWidth="1"/>
    <col min="6159" max="6159" width="10.85546875" style="134" customWidth="1"/>
    <col min="6160" max="6400" width="9.140625" style="134"/>
    <col min="6401" max="6401" width="4.42578125" style="134" customWidth="1"/>
    <col min="6402" max="6402" width="7.140625" style="134" bestFit="1" customWidth="1"/>
    <col min="6403" max="6403" width="15.140625" style="134" customWidth="1"/>
    <col min="6404" max="6404" width="9" style="134" bestFit="1" customWidth="1"/>
    <col min="6405" max="6405" width="16.28515625" style="134" customWidth="1"/>
    <col min="6406" max="6407" width="15.28515625" style="134" customWidth="1"/>
    <col min="6408" max="6408" width="15.5703125" style="134" customWidth="1"/>
    <col min="6409" max="6409" width="17.85546875" style="134" customWidth="1"/>
    <col min="6410" max="6410" width="44.7109375" style="134" customWidth="1"/>
    <col min="6411" max="6411" width="42.5703125" style="134" customWidth="1"/>
    <col min="6412" max="6412" width="41.85546875" style="134" customWidth="1"/>
    <col min="6413" max="6413" width="12.7109375" style="134" bestFit="1" customWidth="1"/>
    <col min="6414" max="6414" width="3.7109375" style="134" customWidth="1"/>
    <col min="6415" max="6415" width="10.85546875" style="134" customWidth="1"/>
    <col min="6416" max="6656" width="9.140625" style="134"/>
    <col min="6657" max="6657" width="4.42578125" style="134" customWidth="1"/>
    <col min="6658" max="6658" width="7.140625" style="134" bestFit="1" customWidth="1"/>
    <col min="6659" max="6659" width="15.140625" style="134" customWidth="1"/>
    <col min="6660" max="6660" width="9" style="134" bestFit="1" customWidth="1"/>
    <col min="6661" max="6661" width="16.28515625" style="134" customWidth="1"/>
    <col min="6662" max="6663" width="15.28515625" style="134" customWidth="1"/>
    <col min="6664" max="6664" width="15.5703125" style="134" customWidth="1"/>
    <col min="6665" max="6665" width="17.85546875" style="134" customWidth="1"/>
    <col min="6666" max="6666" width="44.7109375" style="134" customWidth="1"/>
    <col min="6667" max="6667" width="42.5703125" style="134" customWidth="1"/>
    <col min="6668" max="6668" width="41.85546875" style="134" customWidth="1"/>
    <col min="6669" max="6669" width="12.7109375" style="134" bestFit="1" customWidth="1"/>
    <col min="6670" max="6670" width="3.7109375" style="134" customWidth="1"/>
    <col min="6671" max="6671" width="10.85546875" style="134" customWidth="1"/>
    <col min="6672" max="6912" width="9.140625" style="134"/>
    <col min="6913" max="6913" width="4.42578125" style="134" customWidth="1"/>
    <col min="6914" max="6914" width="7.140625" style="134" bestFit="1" customWidth="1"/>
    <col min="6915" max="6915" width="15.140625" style="134" customWidth="1"/>
    <col min="6916" max="6916" width="9" style="134" bestFit="1" customWidth="1"/>
    <col min="6917" max="6917" width="16.28515625" style="134" customWidth="1"/>
    <col min="6918" max="6919" width="15.28515625" style="134" customWidth="1"/>
    <col min="6920" max="6920" width="15.5703125" style="134" customWidth="1"/>
    <col min="6921" max="6921" width="17.85546875" style="134" customWidth="1"/>
    <col min="6922" max="6922" width="44.7109375" style="134" customWidth="1"/>
    <col min="6923" max="6923" width="42.5703125" style="134" customWidth="1"/>
    <col min="6924" max="6924" width="41.85546875" style="134" customWidth="1"/>
    <col min="6925" max="6925" width="12.7109375" style="134" bestFit="1" customWidth="1"/>
    <col min="6926" max="6926" width="3.7109375" style="134" customWidth="1"/>
    <col min="6927" max="6927" width="10.85546875" style="134" customWidth="1"/>
    <col min="6928" max="7168" width="9.140625" style="134"/>
    <col min="7169" max="7169" width="4.42578125" style="134" customWidth="1"/>
    <col min="7170" max="7170" width="7.140625" style="134" bestFit="1" customWidth="1"/>
    <col min="7171" max="7171" width="15.140625" style="134" customWidth="1"/>
    <col min="7172" max="7172" width="9" style="134" bestFit="1" customWidth="1"/>
    <col min="7173" max="7173" width="16.28515625" style="134" customWidth="1"/>
    <col min="7174" max="7175" width="15.28515625" style="134" customWidth="1"/>
    <col min="7176" max="7176" width="15.5703125" style="134" customWidth="1"/>
    <col min="7177" max="7177" width="17.85546875" style="134" customWidth="1"/>
    <col min="7178" max="7178" width="44.7109375" style="134" customWidth="1"/>
    <col min="7179" max="7179" width="42.5703125" style="134" customWidth="1"/>
    <col min="7180" max="7180" width="41.85546875" style="134" customWidth="1"/>
    <col min="7181" max="7181" width="12.7109375" style="134" bestFit="1" customWidth="1"/>
    <col min="7182" max="7182" width="3.7109375" style="134" customWidth="1"/>
    <col min="7183" max="7183" width="10.85546875" style="134" customWidth="1"/>
    <col min="7184" max="7424" width="9.140625" style="134"/>
    <col min="7425" max="7425" width="4.42578125" style="134" customWidth="1"/>
    <col min="7426" max="7426" width="7.140625" style="134" bestFit="1" customWidth="1"/>
    <col min="7427" max="7427" width="15.140625" style="134" customWidth="1"/>
    <col min="7428" max="7428" width="9" style="134" bestFit="1" customWidth="1"/>
    <col min="7429" max="7429" width="16.28515625" style="134" customWidth="1"/>
    <col min="7430" max="7431" width="15.28515625" style="134" customWidth="1"/>
    <col min="7432" max="7432" width="15.5703125" style="134" customWidth="1"/>
    <col min="7433" max="7433" width="17.85546875" style="134" customWidth="1"/>
    <col min="7434" max="7434" width="44.7109375" style="134" customWidth="1"/>
    <col min="7435" max="7435" width="42.5703125" style="134" customWidth="1"/>
    <col min="7436" max="7436" width="41.85546875" style="134" customWidth="1"/>
    <col min="7437" max="7437" width="12.7109375" style="134" bestFit="1" customWidth="1"/>
    <col min="7438" max="7438" width="3.7109375" style="134" customWidth="1"/>
    <col min="7439" max="7439" width="10.85546875" style="134" customWidth="1"/>
    <col min="7440" max="7680" width="9.140625" style="134"/>
    <col min="7681" max="7681" width="4.42578125" style="134" customWidth="1"/>
    <col min="7682" max="7682" width="7.140625" style="134" bestFit="1" customWidth="1"/>
    <col min="7683" max="7683" width="15.140625" style="134" customWidth="1"/>
    <col min="7684" max="7684" width="9" style="134" bestFit="1" customWidth="1"/>
    <col min="7685" max="7685" width="16.28515625" style="134" customWidth="1"/>
    <col min="7686" max="7687" width="15.28515625" style="134" customWidth="1"/>
    <col min="7688" max="7688" width="15.5703125" style="134" customWidth="1"/>
    <col min="7689" max="7689" width="17.85546875" style="134" customWidth="1"/>
    <col min="7690" max="7690" width="44.7109375" style="134" customWidth="1"/>
    <col min="7691" max="7691" width="42.5703125" style="134" customWidth="1"/>
    <col min="7692" max="7692" width="41.85546875" style="134" customWidth="1"/>
    <col min="7693" max="7693" width="12.7109375" style="134" bestFit="1" customWidth="1"/>
    <col min="7694" max="7694" width="3.7109375" style="134" customWidth="1"/>
    <col min="7695" max="7695" width="10.85546875" style="134" customWidth="1"/>
    <col min="7696" max="7936" width="9.140625" style="134"/>
    <col min="7937" max="7937" width="4.42578125" style="134" customWidth="1"/>
    <col min="7938" max="7938" width="7.140625" style="134" bestFit="1" customWidth="1"/>
    <col min="7939" max="7939" width="15.140625" style="134" customWidth="1"/>
    <col min="7940" max="7940" width="9" style="134" bestFit="1" customWidth="1"/>
    <col min="7941" max="7941" width="16.28515625" style="134" customWidth="1"/>
    <col min="7942" max="7943" width="15.28515625" style="134" customWidth="1"/>
    <col min="7944" max="7944" width="15.5703125" style="134" customWidth="1"/>
    <col min="7945" max="7945" width="17.85546875" style="134" customWidth="1"/>
    <col min="7946" max="7946" width="44.7109375" style="134" customWidth="1"/>
    <col min="7947" max="7947" width="42.5703125" style="134" customWidth="1"/>
    <col min="7948" max="7948" width="41.85546875" style="134" customWidth="1"/>
    <col min="7949" max="7949" width="12.7109375" style="134" bestFit="1" customWidth="1"/>
    <col min="7950" max="7950" width="3.7109375" style="134" customWidth="1"/>
    <col min="7951" max="7951" width="10.85546875" style="134" customWidth="1"/>
    <col min="7952" max="8192" width="9.140625" style="134"/>
    <col min="8193" max="8193" width="4.42578125" style="134" customWidth="1"/>
    <col min="8194" max="8194" width="7.140625" style="134" bestFit="1" customWidth="1"/>
    <col min="8195" max="8195" width="15.140625" style="134" customWidth="1"/>
    <col min="8196" max="8196" width="9" style="134" bestFit="1" customWidth="1"/>
    <col min="8197" max="8197" width="16.28515625" style="134" customWidth="1"/>
    <col min="8198" max="8199" width="15.28515625" style="134" customWidth="1"/>
    <col min="8200" max="8200" width="15.5703125" style="134" customWidth="1"/>
    <col min="8201" max="8201" width="17.85546875" style="134" customWidth="1"/>
    <col min="8202" max="8202" width="44.7109375" style="134" customWidth="1"/>
    <col min="8203" max="8203" width="42.5703125" style="134" customWidth="1"/>
    <col min="8204" max="8204" width="41.85546875" style="134" customWidth="1"/>
    <col min="8205" max="8205" width="12.7109375" style="134" bestFit="1" customWidth="1"/>
    <col min="8206" max="8206" width="3.7109375" style="134" customWidth="1"/>
    <col min="8207" max="8207" width="10.85546875" style="134" customWidth="1"/>
    <col min="8208" max="8448" width="9.140625" style="134"/>
    <col min="8449" max="8449" width="4.42578125" style="134" customWidth="1"/>
    <col min="8450" max="8450" width="7.140625" style="134" bestFit="1" customWidth="1"/>
    <col min="8451" max="8451" width="15.140625" style="134" customWidth="1"/>
    <col min="8452" max="8452" width="9" style="134" bestFit="1" customWidth="1"/>
    <col min="8453" max="8453" width="16.28515625" style="134" customWidth="1"/>
    <col min="8454" max="8455" width="15.28515625" style="134" customWidth="1"/>
    <col min="8456" max="8456" width="15.5703125" style="134" customWidth="1"/>
    <col min="8457" max="8457" width="17.85546875" style="134" customWidth="1"/>
    <col min="8458" max="8458" width="44.7109375" style="134" customWidth="1"/>
    <col min="8459" max="8459" width="42.5703125" style="134" customWidth="1"/>
    <col min="8460" max="8460" width="41.85546875" style="134" customWidth="1"/>
    <col min="8461" max="8461" width="12.7109375" style="134" bestFit="1" customWidth="1"/>
    <col min="8462" max="8462" width="3.7109375" style="134" customWidth="1"/>
    <col min="8463" max="8463" width="10.85546875" style="134" customWidth="1"/>
    <col min="8464" max="8704" width="9.140625" style="134"/>
    <col min="8705" max="8705" width="4.42578125" style="134" customWidth="1"/>
    <col min="8706" max="8706" width="7.140625" style="134" bestFit="1" customWidth="1"/>
    <col min="8707" max="8707" width="15.140625" style="134" customWidth="1"/>
    <col min="8708" max="8708" width="9" style="134" bestFit="1" customWidth="1"/>
    <col min="8709" max="8709" width="16.28515625" style="134" customWidth="1"/>
    <col min="8710" max="8711" width="15.28515625" style="134" customWidth="1"/>
    <col min="8712" max="8712" width="15.5703125" style="134" customWidth="1"/>
    <col min="8713" max="8713" width="17.85546875" style="134" customWidth="1"/>
    <col min="8714" max="8714" width="44.7109375" style="134" customWidth="1"/>
    <col min="8715" max="8715" width="42.5703125" style="134" customWidth="1"/>
    <col min="8716" max="8716" width="41.85546875" style="134" customWidth="1"/>
    <col min="8717" max="8717" width="12.7109375" style="134" bestFit="1" customWidth="1"/>
    <col min="8718" max="8718" width="3.7109375" style="134" customWidth="1"/>
    <col min="8719" max="8719" width="10.85546875" style="134" customWidth="1"/>
    <col min="8720" max="8960" width="9.140625" style="134"/>
    <col min="8961" max="8961" width="4.42578125" style="134" customWidth="1"/>
    <col min="8962" max="8962" width="7.140625" style="134" bestFit="1" customWidth="1"/>
    <col min="8963" max="8963" width="15.140625" style="134" customWidth="1"/>
    <col min="8964" max="8964" width="9" style="134" bestFit="1" customWidth="1"/>
    <col min="8965" max="8965" width="16.28515625" style="134" customWidth="1"/>
    <col min="8966" max="8967" width="15.28515625" style="134" customWidth="1"/>
    <col min="8968" max="8968" width="15.5703125" style="134" customWidth="1"/>
    <col min="8969" max="8969" width="17.85546875" style="134" customWidth="1"/>
    <col min="8970" max="8970" width="44.7109375" style="134" customWidth="1"/>
    <col min="8971" max="8971" width="42.5703125" style="134" customWidth="1"/>
    <col min="8972" max="8972" width="41.85546875" style="134" customWidth="1"/>
    <col min="8973" max="8973" width="12.7109375" style="134" bestFit="1" customWidth="1"/>
    <col min="8974" max="8974" width="3.7109375" style="134" customWidth="1"/>
    <col min="8975" max="8975" width="10.85546875" style="134" customWidth="1"/>
    <col min="8976" max="9216" width="9.140625" style="134"/>
    <col min="9217" max="9217" width="4.42578125" style="134" customWidth="1"/>
    <col min="9218" max="9218" width="7.140625" style="134" bestFit="1" customWidth="1"/>
    <col min="9219" max="9219" width="15.140625" style="134" customWidth="1"/>
    <col min="9220" max="9220" width="9" style="134" bestFit="1" customWidth="1"/>
    <col min="9221" max="9221" width="16.28515625" style="134" customWidth="1"/>
    <col min="9222" max="9223" width="15.28515625" style="134" customWidth="1"/>
    <col min="9224" max="9224" width="15.5703125" style="134" customWidth="1"/>
    <col min="9225" max="9225" width="17.85546875" style="134" customWidth="1"/>
    <col min="9226" max="9226" width="44.7109375" style="134" customWidth="1"/>
    <col min="9227" max="9227" width="42.5703125" style="134" customWidth="1"/>
    <col min="9228" max="9228" width="41.85546875" style="134" customWidth="1"/>
    <col min="9229" max="9229" width="12.7109375" style="134" bestFit="1" customWidth="1"/>
    <col min="9230" max="9230" width="3.7109375" style="134" customWidth="1"/>
    <col min="9231" max="9231" width="10.85546875" style="134" customWidth="1"/>
    <col min="9232" max="9472" width="9.140625" style="134"/>
    <col min="9473" max="9473" width="4.42578125" style="134" customWidth="1"/>
    <col min="9474" max="9474" width="7.140625" style="134" bestFit="1" customWidth="1"/>
    <col min="9475" max="9475" width="15.140625" style="134" customWidth="1"/>
    <col min="9476" max="9476" width="9" style="134" bestFit="1" customWidth="1"/>
    <col min="9477" max="9477" width="16.28515625" style="134" customWidth="1"/>
    <col min="9478" max="9479" width="15.28515625" style="134" customWidth="1"/>
    <col min="9480" max="9480" width="15.5703125" style="134" customWidth="1"/>
    <col min="9481" max="9481" width="17.85546875" style="134" customWidth="1"/>
    <col min="9482" max="9482" width="44.7109375" style="134" customWidth="1"/>
    <col min="9483" max="9483" width="42.5703125" style="134" customWidth="1"/>
    <col min="9484" max="9484" width="41.85546875" style="134" customWidth="1"/>
    <col min="9485" max="9485" width="12.7109375" style="134" bestFit="1" customWidth="1"/>
    <col min="9486" max="9486" width="3.7109375" style="134" customWidth="1"/>
    <col min="9487" max="9487" width="10.85546875" style="134" customWidth="1"/>
    <col min="9488" max="9728" width="9.140625" style="134"/>
    <col min="9729" max="9729" width="4.42578125" style="134" customWidth="1"/>
    <col min="9730" max="9730" width="7.140625" style="134" bestFit="1" customWidth="1"/>
    <col min="9731" max="9731" width="15.140625" style="134" customWidth="1"/>
    <col min="9732" max="9732" width="9" style="134" bestFit="1" customWidth="1"/>
    <col min="9733" max="9733" width="16.28515625" style="134" customWidth="1"/>
    <col min="9734" max="9735" width="15.28515625" style="134" customWidth="1"/>
    <col min="9736" max="9736" width="15.5703125" style="134" customWidth="1"/>
    <col min="9737" max="9737" width="17.85546875" style="134" customWidth="1"/>
    <col min="9738" max="9738" width="44.7109375" style="134" customWidth="1"/>
    <col min="9739" max="9739" width="42.5703125" style="134" customWidth="1"/>
    <col min="9740" max="9740" width="41.85546875" style="134" customWidth="1"/>
    <col min="9741" max="9741" width="12.7109375" style="134" bestFit="1" customWidth="1"/>
    <col min="9742" max="9742" width="3.7109375" style="134" customWidth="1"/>
    <col min="9743" max="9743" width="10.85546875" style="134" customWidth="1"/>
    <col min="9744" max="9984" width="9.140625" style="134"/>
    <col min="9985" max="9985" width="4.42578125" style="134" customWidth="1"/>
    <col min="9986" max="9986" width="7.140625" style="134" bestFit="1" customWidth="1"/>
    <col min="9987" max="9987" width="15.140625" style="134" customWidth="1"/>
    <col min="9988" max="9988" width="9" style="134" bestFit="1" customWidth="1"/>
    <col min="9989" max="9989" width="16.28515625" style="134" customWidth="1"/>
    <col min="9990" max="9991" width="15.28515625" style="134" customWidth="1"/>
    <col min="9992" max="9992" width="15.5703125" style="134" customWidth="1"/>
    <col min="9993" max="9993" width="17.85546875" style="134" customWidth="1"/>
    <col min="9994" max="9994" width="44.7109375" style="134" customWidth="1"/>
    <col min="9995" max="9995" width="42.5703125" style="134" customWidth="1"/>
    <col min="9996" max="9996" width="41.85546875" style="134" customWidth="1"/>
    <col min="9997" max="9997" width="12.7109375" style="134" bestFit="1" customWidth="1"/>
    <col min="9998" max="9998" width="3.7109375" style="134" customWidth="1"/>
    <col min="9999" max="9999" width="10.85546875" style="134" customWidth="1"/>
    <col min="10000" max="10240" width="9.140625" style="134"/>
    <col min="10241" max="10241" width="4.42578125" style="134" customWidth="1"/>
    <col min="10242" max="10242" width="7.140625" style="134" bestFit="1" customWidth="1"/>
    <col min="10243" max="10243" width="15.140625" style="134" customWidth="1"/>
    <col min="10244" max="10244" width="9" style="134" bestFit="1" customWidth="1"/>
    <col min="10245" max="10245" width="16.28515625" style="134" customWidth="1"/>
    <col min="10246" max="10247" width="15.28515625" style="134" customWidth="1"/>
    <col min="10248" max="10248" width="15.5703125" style="134" customWidth="1"/>
    <col min="10249" max="10249" width="17.85546875" style="134" customWidth="1"/>
    <col min="10250" max="10250" width="44.7109375" style="134" customWidth="1"/>
    <col min="10251" max="10251" width="42.5703125" style="134" customWidth="1"/>
    <col min="10252" max="10252" width="41.85546875" style="134" customWidth="1"/>
    <col min="10253" max="10253" width="12.7109375" style="134" bestFit="1" customWidth="1"/>
    <col min="10254" max="10254" width="3.7109375" style="134" customWidth="1"/>
    <col min="10255" max="10255" width="10.85546875" style="134" customWidth="1"/>
    <col min="10256" max="10496" width="9.140625" style="134"/>
    <col min="10497" max="10497" width="4.42578125" style="134" customWidth="1"/>
    <col min="10498" max="10498" width="7.140625" style="134" bestFit="1" customWidth="1"/>
    <col min="10499" max="10499" width="15.140625" style="134" customWidth="1"/>
    <col min="10500" max="10500" width="9" style="134" bestFit="1" customWidth="1"/>
    <col min="10501" max="10501" width="16.28515625" style="134" customWidth="1"/>
    <col min="10502" max="10503" width="15.28515625" style="134" customWidth="1"/>
    <col min="10504" max="10504" width="15.5703125" style="134" customWidth="1"/>
    <col min="10505" max="10505" width="17.85546875" style="134" customWidth="1"/>
    <col min="10506" max="10506" width="44.7109375" style="134" customWidth="1"/>
    <col min="10507" max="10507" width="42.5703125" style="134" customWidth="1"/>
    <col min="10508" max="10508" width="41.85546875" style="134" customWidth="1"/>
    <col min="10509" max="10509" width="12.7109375" style="134" bestFit="1" customWidth="1"/>
    <col min="10510" max="10510" width="3.7109375" style="134" customWidth="1"/>
    <col min="10511" max="10511" width="10.85546875" style="134" customWidth="1"/>
    <col min="10512" max="10752" width="9.140625" style="134"/>
    <col min="10753" max="10753" width="4.42578125" style="134" customWidth="1"/>
    <col min="10754" max="10754" width="7.140625" style="134" bestFit="1" customWidth="1"/>
    <col min="10755" max="10755" width="15.140625" style="134" customWidth="1"/>
    <col min="10756" max="10756" width="9" style="134" bestFit="1" customWidth="1"/>
    <col min="10757" max="10757" width="16.28515625" style="134" customWidth="1"/>
    <col min="10758" max="10759" width="15.28515625" style="134" customWidth="1"/>
    <col min="10760" max="10760" width="15.5703125" style="134" customWidth="1"/>
    <col min="10761" max="10761" width="17.85546875" style="134" customWidth="1"/>
    <col min="10762" max="10762" width="44.7109375" style="134" customWidth="1"/>
    <col min="10763" max="10763" width="42.5703125" style="134" customWidth="1"/>
    <col min="10764" max="10764" width="41.85546875" style="134" customWidth="1"/>
    <col min="10765" max="10765" width="12.7109375" style="134" bestFit="1" customWidth="1"/>
    <col min="10766" max="10766" width="3.7109375" style="134" customWidth="1"/>
    <col min="10767" max="10767" width="10.85546875" style="134" customWidth="1"/>
    <col min="10768" max="11008" width="9.140625" style="134"/>
    <col min="11009" max="11009" width="4.42578125" style="134" customWidth="1"/>
    <col min="11010" max="11010" width="7.140625" style="134" bestFit="1" customWidth="1"/>
    <col min="11011" max="11011" width="15.140625" style="134" customWidth="1"/>
    <col min="11012" max="11012" width="9" style="134" bestFit="1" customWidth="1"/>
    <col min="11013" max="11013" width="16.28515625" style="134" customWidth="1"/>
    <col min="11014" max="11015" width="15.28515625" style="134" customWidth="1"/>
    <col min="11016" max="11016" width="15.5703125" style="134" customWidth="1"/>
    <col min="11017" max="11017" width="17.85546875" style="134" customWidth="1"/>
    <col min="11018" max="11018" width="44.7109375" style="134" customWidth="1"/>
    <col min="11019" max="11019" width="42.5703125" style="134" customWidth="1"/>
    <col min="11020" max="11020" width="41.85546875" style="134" customWidth="1"/>
    <col min="11021" max="11021" width="12.7109375" style="134" bestFit="1" customWidth="1"/>
    <col min="11022" max="11022" width="3.7109375" style="134" customWidth="1"/>
    <col min="11023" max="11023" width="10.85546875" style="134" customWidth="1"/>
    <col min="11024" max="11264" width="9.140625" style="134"/>
    <col min="11265" max="11265" width="4.42578125" style="134" customWidth="1"/>
    <col min="11266" max="11266" width="7.140625" style="134" bestFit="1" customWidth="1"/>
    <col min="11267" max="11267" width="15.140625" style="134" customWidth="1"/>
    <col min="11268" max="11268" width="9" style="134" bestFit="1" customWidth="1"/>
    <col min="11269" max="11269" width="16.28515625" style="134" customWidth="1"/>
    <col min="11270" max="11271" width="15.28515625" style="134" customWidth="1"/>
    <col min="11272" max="11272" width="15.5703125" style="134" customWidth="1"/>
    <col min="11273" max="11273" width="17.85546875" style="134" customWidth="1"/>
    <col min="11274" max="11274" width="44.7109375" style="134" customWidth="1"/>
    <col min="11275" max="11275" width="42.5703125" style="134" customWidth="1"/>
    <col min="11276" max="11276" width="41.85546875" style="134" customWidth="1"/>
    <col min="11277" max="11277" width="12.7109375" style="134" bestFit="1" customWidth="1"/>
    <col min="11278" max="11278" width="3.7109375" style="134" customWidth="1"/>
    <col min="11279" max="11279" width="10.85546875" style="134" customWidth="1"/>
    <col min="11280" max="11520" width="9.140625" style="134"/>
    <col min="11521" max="11521" width="4.42578125" style="134" customWidth="1"/>
    <col min="11522" max="11522" width="7.140625" style="134" bestFit="1" customWidth="1"/>
    <col min="11523" max="11523" width="15.140625" style="134" customWidth="1"/>
    <col min="11524" max="11524" width="9" style="134" bestFit="1" customWidth="1"/>
    <col min="11525" max="11525" width="16.28515625" style="134" customWidth="1"/>
    <col min="11526" max="11527" width="15.28515625" style="134" customWidth="1"/>
    <col min="11528" max="11528" width="15.5703125" style="134" customWidth="1"/>
    <col min="11529" max="11529" width="17.85546875" style="134" customWidth="1"/>
    <col min="11530" max="11530" width="44.7109375" style="134" customWidth="1"/>
    <col min="11531" max="11531" width="42.5703125" style="134" customWidth="1"/>
    <col min="11532" max="11532" width="41.85546875" style="134" customWidth="1"/>
    <col min="11533" max="11533" width="12.7109375" style="134" bestFit="1" customWidth="1"/>
    <col min="11534" max="11534" width="3.7109375" style="134" customWidth="1"/>
    <col min="11535" max="11535" width="10.85546875" style="134" customWidth="1"/>
    <col min="11536" max="11776" width="9.140625" style="134"/>
    <col min="11777" max="11777" width="4.42578125" style="134" customWidth="1"/>
    <col min="11778" max="11778" width="7.140625" style="134" bestFit="1" customWidth="1"/>
    <col min="11779" max="11779" width="15.140625" style="134" customWidth="1"/>
    <col min="11780" max="11780" width="9" style="134" bestFit="1" customWidth="1"/>
    <col min="11781" max="11781" width="16.28515625" style="134" customWidth="1"/>
    <col min="11782" max="11783" width="15.28515625" style="134" customWidth="1"/>
    <col min="11784" max="11784" width="15.5703125" style="134" customWidth="1"/>
    <col min="11785" max="11785" width="17.85546875" style="134" customWidth="1"/>
    <col min="11786" max="11786" width="44.7109375" style="134" customWidth="1"/>
    <col min="11787" max="11787" width="42.5703125" style="134" customWidth="1"/>
    <col min="11788" max="11788" width="41.85546875" style="134" customWidth="1"/>
    <col min="11789" max="11789" width="12.7109375" style="134" bestFit="1" customWidth="1"/>
    <col min="11790" max="11790" width="3.7109375" style="134" customWidth="1"/>
    <col min="11791" max="11791" width="10.85546875" style="134" customWidth="1"/>
    <col min="11792" max="12032" width="9.140625" style="134"/>
    <col min="12033" max="12033" width="4.42578125" style="134" customWidth="1"/>
    <col min="12034" max="12034" width="7.140625" style="134" bestFit="1" customWidth="1"/>
    <col min="12035" max="12035" width="15.140625" style="134" customWidth="1"/>
    <col min="12036" max="12036" width="9" style="134" bestFit="1" customWidth="1"/>
    <col min="12037" max="12037" width="16.28515625" style="134" customWidth="1"/>
    <col min="12038" max="12039" width="15.28515625" style="134" customWidth="1"/>
    <col min="12040" max="12040" width="15.5703125" style="134" customWidth="1"/>
    <col min="12041" max="12041" width="17.85546875" style="134" customWidth="1"/>
    <col min="12042" max="12042" width="44.7109375" style="134" customWidth="1"/>
    <col min="12043" max="12043" width="42.5703125" style="134" customWidth="1"/>
    <col min="12044" max="12044" width="41.85546875" style="134" customWidth="1"/>
    <col min="12045" max="12045" width="12.7109375" style="134" bestFit="1" customWidth="1"/>
    <col min="12046" max="12046" width="3.7109375" style="134" customWidth="1"/>
    <col min="12047" max="12047" width="10.85546875" style="134" customWidth="1"/>
    <col min="12048" max="12288" width="9.140625" style="134"/>
    <col min="12289" max="12289" width="4.42578125" style="134" customWidth="1"/>
    <col min="12290" max="12290" width="7.140625" style="134" bestFit="1" customWidth="1"/>
    <col min="12291" max="12291" width="15.140625" style="134" customWidth="1"/>
    <col min="12292" max="12292" width="9" style="134" bestFit="1" customWidth="1"/>
    <col min="12293" max="12293" width="16.28515625" style="134" customWidth="1"/>
    <col min="12294" max="12295" width="15.28515625" style="134" customWidth="1"/>
    <col min="12296" max="12296" width="15.5703125" style="134" customWidth="1"/>
    <col min="12297" max="12297" width="17.85546875" style="134" customWidth="1"/>
    <col min="12298" max="12298" width="44.7109375" style="134" customWidth="1"/>
    <col min="12299" max="12299" width="42.5703125" style="134" customWidth="1"/>
    <col min="12300" max="12300" width="41.85546875" style="134" customWidth="1"/>
    <col min="12301" max="12301" width="12.7109375" style="134" bestFit="1" customWidth="1"/>
    <col min="12302" max="12302" width="3.7109375" style="134" customWidth="1"/>
    <col min="12303" max="12303" width="10.85546875" style="134" customWidth="1"/>
    <col min="12304" max="12544" width="9.140625" style="134"/>
    <col min="12545" max="12545" width="4.42578125" style="134" customWidth="1"/>
    <col min="12546" max="12546" width="7.140625" style="134" bestFit="1" customWidth="1"/>
    <col min="12547" max="12547" width="15.140625" style="134" customWidth="1"/>
    <col min="12548" max="12548" width="9" style="134" bestFit="1" customWidth="1"/>
    <col min="12549" max="12549" width="16.28515625" style="134" customWidth="1"/>
    <col min="12550" max="12551" width="15.28515625" style="134" customWidth="1"/>
    <col min="12552" max="12552" width="15.5703125" style="134" customWidth="1"/>
    <col min="12553" max="12553" width="17.85546875" style="134" customWidth="1"/>
    <col min="12554" max="12554" width="44.7109375" style="134" customWidth="1"/>
    <col min="12555" max="12555" width="42.5703125" style="134" customWidth="1"/>
    <col min="12556" max="12556" width="41.85546875" style="134" customWidth="1"/>
    <col min="12557" max="12557" width="12.7109375" style="134" bestFit="1" customWidth="1"/>
    <col min="12558" max="12558" width="3.7109375" style="134" customWidth="1"/>
    <col min="12559" max="12559" width="10.85546875" style="134" customWidth="1"/>
    <col min="12560" max="12800" width="9.140625" style="134"/>
    <col min="12801" max="12801" width="4.42578125" style="134" customWidth="1"/>
    <col min="12802" max="12802" width="7.140625" style="134" bestFit="1" customWidth="1"/>
    <col min="12803" max="12803" width="15.140625" style="134" customWidth="1"/>
    <col min="12804" max="12804" width="9" style="134" bestFit="1" customWidth="1"/>
    <col min="12805" max="12805" width="16.28515625" style="134" customWidth="1"/>
    <col min="12806" max="12807" width="15.28515625" style="134" customWidth="1"/>
    <col min="12808" max="12808" width="15.5703125" style="134" customWidth="1"/>
    <col min="12809" max="12809" width="17.85546875" style="134" customWidth="1"/>
    <col min="12810" max="12810" width="44.7109375" style="134" customWidth="1"/>
    <col min="12811" max="12811" width="42.5703125" style="134" customWidth="1"/>
    <col min="12812" max="12812" width="41.85546875" style="134" customWidth="1"/>
    <col min="12813" max="12813" width="12.7109375" style="134" bestFit="1" customWidth="1"/>
    <col min="12814" max="12814" width="3.7109375" style="134" customWidth="1"/>
    <col min="12815" max="12815" width="10.85546875" style="134" customWidth="1"/>
    <col min="12816" max="13056" width="9.140625" style="134"/>
    <col min="13057" max="13057" width="4.42578125" style="134" customWidth="1"/>
    <col min="13058" max="13058" width="7.140625" style="134" bestFit="1" customWidth="1"/>
    <col min="13059" max="13059" width="15.140625" style="134" customWidth="1"/>
    <col min="13060" max="13060" width="9" style="134" bestFit="1" customWidth="1"/>
    <col min="13061" max="13061" width="16.28515625" style="134" customWidth="1"/>
    <col min="13062" max="13063" width="15.28515625" style="134" customWidth="1"/>
    <col min="13064" max="13064" width="15.5703125" style="134" customWidth="1"/>
    <col min="13065" max="13065" width="17.85546875" style="134" customWidth="1"/>
    <col min="13066" max="13066" width="44.7109375" style="134" customWidth="1"/>
    <col min="13067" max="13067" width="42.5703125" style="134" customWidth="1"/>
    <col min="13068" max="13068" width="41.85546875" style="134" customWidth="1"/>
    <col min="13069" max="13069" width="12.7109375" style="134" bestFit="1" customWidth="1"/>
    <col min="13070" max="13070" width="3.7109375" style="134" customWidth="1"/>
    <col min="13071" max="13071" width="10.85546875" style="134" customWidth="1"/>
    <col min="13072" max="13312" width="9.140625" style="134"/>
    <col min="13313" max="13313" width="4.42578125" style="134" customWidth="1"/>
    <col min="13314" max="13314" width="7.140625" style="134" bestFit="1" customWidth="1"/>
    <col min="13315" max="13315" width="15.140625" style="134" customWidth="1"/>
    <col min="13316" max="13316" width="9" style="134" bestFit="1" customWidth="1"/>
    <col min="13317" max="13317" width="16.28515625" style="134" customWidth="1"/>
    <col min="13318" max="13319" width="15.28515625" style="134" customWidth="1"/>
    <col min="13320" max="13320" width="15.5703125" style="134" customWidth="1"/>
    <col min="13321" max="13321" width="17.85546875" style="134" customWidth="1"/>
    <col min="13322" max="13322" width="44.7109375" style="134" customWidth="1"/>
    <col min="13323" max="13323" width="42.5703125" style="134" customWidth="1"/>
    <col min="13324" max="13324" width="41.85546875" style="134" customWidth="1"/>
    <col min="13325" max="13325" width="12.7109375" style="134" bestFit="1" customWidth="1"/>
    <col min="13326" max="13326" width="3.7109375" style="134" customWidth="1"/>
    <col min="13327" max="13327" width="10.85546875" style="134" customWidth="1"/>
    <col min="13328" max="13568" width="9.140625" style="134"/>
    <col min="13569" max="13569" width="4.42578125" style="134" customWidth="1"/>
    <col min="13570" max="13570" width="7.140625" style="134" bestFit="1" customWidth="1"/>
    <col min="13571" max="13571" width="15.140625" style="134" customWidth="1"/>
    <col min="13572" max="13572" width="9" style="134" bestFit="1" customWidth="1"/>
    <col min="13573" max="13573" width="16.28515625" style="134" customWidth="1"/>
    <col min="13574" max="13575" width="15.28515625" style="134" customWidth="1"/>
    <col min="13576" max="13576" width="15.5703125" style="134" customWidth="1"/>
    <col min="13577" max="13577" width="17.85546875" style="134" customWidth="1"/>
    <col min="13578" max="13578" width="44.7109375" style="134" customWidth="1"/>
    <col min="13579" max="13579" width="42.5703125" style="134" customWidth="1"/>
    <col min="13580" max="13580" width="41.85546875" style="134" customWidth="1"/>
    <col min="13581" max="13581" width="12.7109375" style="134" bestFit="1" customWidth="1"/>
    <col min="13582" max="13582" width="3.7109375" style="134" customWidth="1"/>
    <col min="13583" max="13583" width="10.85546875" style="134" customWidth="1"/>
    <col min="13584" max="13824" width="9.140625" style="134"/>
    <col min="13825" max="13825" width="4.42578125" style="134" customWidth="1"/>
    <col min="13826" max="13826" width="7.140625" style="134" bestFit="1" customWidth="1"/>
    <col min="13827" max="13827" width="15.140625" style="134" customWidth="1"/>
    <col min="13828" max="13828" width="9" style="134" bestFit="1" customWidth="1"/>
    <col min="13829" max="13829" width="16.28515625" style="134" customWidth="1"/>
    <col min="13830" max="13831" width="15.28515625" style="134" customWidth="1"/>
    <col min="13832" max="13832" width="15.5703125" style="134" customWidth="1"/>
    <col min="13833" max="13833" width="17.85546875" style="134" customWidth="1"/>
    <col min="13834" max="13834" width="44.7109375" style="134" customWidth="1"/>
    <col min="13835" max="13835" width="42.5703125" style="134" customWidth="1"/>
    <col min="13836" max="13836" width="41.85546875" style="134" customWidth="1"/>
    <col min="13837" max="13837" width="12.7109375" style="134" bestFit="1" customWidth="1"/>
    <col min="13838" max="13838" width="3.7109375" style="134" customWidth="1"/>
    <col min="13839" max="13839" width="10.85546875" style="134" customWidth="1"/>
    <col min="13840" max="14080" width="9.140625" style="134"/>
    <col min="14081" max="14081" width="4.42578125" style="134" customWidth="1"/>
    <col min="14082" max="14082" width="7.140625" style="134" bestFit="1" customWidth="1"/>
    <col min="14083" max="14083" width="15.140625" style="134" customWidth="1"/>
    <col min="14084" max="14084" width="9" style="134" bestFit="1" customWidth="1"/>
    <col min="14085" max="14085" width="16.28515625" style="134" customWidth="1"/>
    <col min="14086" max="14087" width="15.28515625" style="134" customWidth="1"/>
    <col min="14088" max="14088" width="15.5703125" style="134" customWidth="1"/>
    <col min="14089" max="14089" width="17.85546875" style="134" customWidth="1"/>
    <col min="14090" max="14090" width="44.7109375" style="134" customWidth="1"/>
    <col min="14091" max="14091" width="42.5703125" style="134" customWidth="1"/>
    <col min="14092" max="14092" width="41.85546875" style="134" customWidth="1"/>
    <col min="14093" max="14093" width="12.7109375" style="134" bestFit="1" customWidth="1"/>
    <col min="14094" max="14094" width="3.7109375" style="134" customWidth="1"/>
    <col min="14095" max="14095" width="10.85546875" style="134" customWidth="1"/>
    <col min="14096" max="14336" width="9.140625" style="134"/>
    <col min="14337" max="14337" width="4.42578125" style="134" customWidth="1"/>
    <col min="14338" max="14338" width="7.140625" style="134" bestFit="1" customWidth="1"/>
    <col min="14339" max="14339" width="15.140625" style="134" customWidth="1"/>
    <col min="14340" max="14340" width="9" style="134" bestFit="1" customWidth="1"/>
    <col min="14341" max="14341" width="16.28515625" style="134" customWidth="1"/>
    <col min="14342" max="14343" width="15.28515625" style="134" customWidth="1"/>
    <col min="14344" max="14344" width="15.5703125" style="134" customWidth="1"/>
    <col min="14345" max="14345" width="17.85546875" style="134" customWidth="1"/>
    <col min="14346" max="14346" width="44.7109375" style="134" customWidth="1"/>
    <col min="14347" max="14347" width="42.5703125" style="134" customWidth="1"/>
    <col min="14348" max="14348" width="41.85546875" style="134" customWidth="1"/>
    <col min="14349" max="14349" width="12.7109375" style="134" bestFit="1" customWidth="1"/>
    <col min="14350" max="14350" width="3.7109375" style="134" customWidth="1"/>
    <col min="14351" max="14351" width="10.85546875" style="134" customWidth="1"/>
    <col min="14352" max="14592" width="9.140625" style="134"/>
    <col min="14593" max="14593" width="4.42578125" style="134" customWidth="1"/>
    <col min="14594" max="14594" width="7.140625" style="134" bestFit="1" customWidth="1"/>
    <col min="14595" max="14595" width="15.140625" style="134" customWidth="1"/>
    <col min="14596" max="14596" width="9" style="134" bestFit="1" customWidth="1"/>
    <col min="14597" max="14597" width="16.28515625" style="134" customWidth="1"/>
    <col min="14598" max="14599" width="15.28515625" style="134" customWidth="1"/>
    <col min="14600" max="14600" width="15.5703125" style="134" customWidth="1"/>
    <col min="14601" max="14601" width="17.85546875" style="134" customWidth="1"/>
    <col min="14602" max="14602" width="44.7109375" style="134" customWidth="1"/>
    <col min="14603" max="14603" width="42.5703125" style="134" customWidth="1"/>
    <col min="14604" max="14604" width="41.85546875" style="134" customWidth="1"/>
    <col min="14605" max="14605" width="12.7109375" style="134" bestFit="1" customWidth="1"/>
    <col min="14606" max="14606" width="3.7109375" style="134" customWidth="1"/>
    <col min="14607" max="14607" width="10.85546875" style="134" customWidth="1"/>
    <col min="14608" max="14848" width="9.140625" style="134"/>
    <col min="14849" max="14849" width="4.42578125" style="134" customWidth="1"/>
    <col min="14850" max="14850" width="7.140625" style="134" bestFit="1" customWidth="1"/>
    <col min="14851" max="14851" width="15.140625" style="134" customWidth="1"/>
    <col min="14852" max="14852" width="9" style="134" bestFit="1" customWidth="1"/>
    <col min="14853" max="14853" width="16.28515625" style="134" customWidth="1"/>
    <col min="14854" max="14855" width="15.28515625" style="134" customWidth="1"/>
    <col min="14856" max="14856" width="15.5703125" style="134" customWidth="1"/>
    <col min="14857" max="14857" width="17.85546875" style="134" customWidth="1"/>
    <col min="14858" max="14858" width="44.7109375" style="134" customWidth="1"/>
    <col min="14859" max="14859" width="42.5703125" style="134" customWidth="1"/>
    <col min="14860" max="14860" width="41.85546875" style="134" customWidth="1"/>
    <col min="14861" max="14861" width="12.7109375" style="134" bestFit="1" customWidth="1"/>
    <col min="14862" max="14862" width="3.7109375" style="134" customWidth="1"/>
    <col min="14863" max="14863" width="10.85546875" style="134" customWidth="1"/>
    <col min="14864" max="15104" width="9.140625" style="134"/>
    <col min="15105" max="15105" width="4.42578125" style="134" customWidth="1"/>
    <col min="15106" max="15106" width="7.140625" style="134" bestFit="1" customWidth="1"/>
    <col min="15107" max="15107" width="15.140625" style="134" customWidth="1"/>
    <col min="15108" max="15108" width="9" style="134" bestFit="1" customWidth="1"/>
    <col min="15109" max="15109" width="16.28515625" style="134" customWidth="1"/>
    <col min="15110" max="15111" width="15.28515625" style="134" customWidth="1"/>
    <col min="15112" max="15112" width="15.5703125" style="134" customWidth="1"/>
    <col min="15113" max="15113" width="17.85546875" style="134" customWidth="1"/>
    <col min="15114" max="15114" width="44.7109375" style="134" customWidth="1"/>
    <col min="15115" max="15115" width="42.5703125" style="134" customWidth="1"/>
    <col min="15116" max="15116" width="41.85546875" style="134" customWidth="1"/>
    <col min="15117" max="15117" width="12.7109375" style="134" bestFit="1" customWidth="1"/>
    <col min="15118" max="15118" width="3.7109375" style="134" customWidth="1"/>
    <col min="15119" max="15119" width="10.85546875" style="134" customWidth="1"/>
    <col min="15120" max="15360" width="9.140625" style="134"/>
    <col min="15361" max="15361" width="4.42578125" style="134" customWidth="1"/>
    <col min="15362" max="15362" width="7.140625" style="134" bestFit="1" customWidth="1"/>
    <col min="15363" max="15363" width="15.140625" style="134" customWidth="1"/>
    <col min="15364" max="15364" width="9" style="134" bestFit="1" customWidth="1"/>
    <col min="15365" max="15365" width="16.28515625" style="134" customWidth="1"/>
    <col min="15366" max="15367" width="15.28515625" style="134" customWidth="1"/>
    <col min="15368" max="15368" width="15.5703125" style="134" customWidth="1"/>
    <col min="15369" max="15369" width="17.85546875" style="134" customWidth="1"/>
    <col min="15370" max="15370" width="44.7109375" style="134" customWidth="1"/>
    <col min="15371" max="15371" width="42.5703125" style="134" customWidth="1"/>
    <col min="15372" max="15372" width="41.85546875" style="134" customWidth="1"/>
    <col min="15373" max="15373" width="12.7109375" style="134" bestFit="1" customWidth="1"/>
    <col min="15374" max="15374" width="3.7109375" style="134" customWidth="1"/>
    <col min="15375" max="15375" width="10.85546875" style="134" customWidth="1"/>
    <col min="15376" max="15616" width="9.140625" style="134"/>
    <col min="15617" max="15617" width="4.42578125" style="134" customWidth="1"/>
    <col min="15618" max="15618" width="7.140625" style="134" bestFit="1" customWidth="1"/>
    <col min="15619" max="15619" width="15.140625" style="134" customWidth="1"/>
    <col min="15620" max="15620" width="9" style="134" bestFit="1" customWidth="1"/>
    <col min="15621" max="15621" width="16.28515625" style="134" customWidth="1"/>
    <col min="15622" max="15623" width="15.28515625" style="134" customWidth="1"/>
    <col min="15624" max="15624" width="15.5703125" style="134" customWidth="1"/>
    <col min="15625" max="15625" width="17.85546875" style="134" customWidth="1"/>
    <col min="15626" max="15626" width="44.7109375" style="134" customWidth="1"/>
    <col min="15627" max="15627" width="42.5703125" style="134" customWidth="1"/>
    <col min="15628" max="15628" width="41.85546875" style="134" customWidth="1"/>
    <col min="15629" max="15629" width="12.7109375" style="134" bestFit="1" customWidth="1"/>
    <col min="15630" max="15630" width="3.7109375" style="134" customWidth="1"/>
    <col min="15631" max="15631" width="10.85546875" style="134" customWidth="1"/>
    <col min="15632" max="15872" width="9.140625" style="134"/>
    <col min="15873" max="15873" width="4.42578125" style="134" customWidth="1"/>
    <col min="15874" max="15874" width="7.140625" style="134" bestFit="1" customWidth="1"/>
    <col min="15875" max="15875" width="15.140625" style="134" customWidth="1"/>
    <col min="15876" max="15876" width="9" style="134" bestFit="1" customWidth="1"/>
    <col min="15877" max="15877" width="16.28515625" style="134" customWidth="1"/>
    <col min="15878" max="15879" width="15.28515625" style="134" customWidth="1"/>
    <col min="15880" max="15880" width="15.5703125" style="134" customWidth="1"/>
    <col min="15881" max="15881" width="17.85546875" style="134" customWidth="1"/>
    <col min="15882" max="15882" width="44.7109375" style="134" customWidth="1"/>
    <col min="15883" max="15883" width="42.5703125" style="134" customWidth="1"/>
    <col min="15884" max="15884" width="41.85546875" style="134" customWidth="1"/>
    <col min="15885" max="15885" width="12.7109375" style="134" bestFit="1" customWidth="1"/>
    <col min="15886" max="15886" width="3.7109375" style="134" customWidth="1"/>
    <col min="15887" max="15887" width="10.85546875" style="134" customWidth="1"/>
    <col min="15888" max="16128" width="9.140625" style="134"/>
    <col min="16129" max="16129" width="4.42578125" style="134" customWidth="1"/>
    <col min="16130" max="16130" width="7.140625" style="134" bestFit="1" customWidth="1"/>
    <col min="16131" max="16131" width="15.140625" style="134" customWidth="1"/>
    <col min="16132" max="16132" width="9" style="134" bestFit="1" customWidth="1"/>
    <col min="16133" max="16133" width="16.28515625" style="134" customWidth="1"/>
    <col min="16134" max="16135" width="15.28515625" style="134" customWidth="1"/>
    <col min="16136" max="16136" width="15.5703125" style="134" customWidth="1"/>
    <col min="16137" max="16137" width="17.85546875" style="134" customWidth="1"/>
    <col min="16138" max="16138" width="44.7109375" style="134" customWidth="1"/>
    <col min="16139" max="16139" width="42.5703125" style="134" customWidth="1"/>
    <col min="16140" max="16140" width="41.85546875" style="134" customWidth="1"/>
    <col min="16141" max="16141" width="12.7109375" style="134" bestFit="1" customWidth="1"/>
    <col min="16142" max="16142" width="3.7109375" style="134" customWidth="1"/>
    <col min="16143" max="16143" width="10.85546875" style="134" customWidth="1"/>
    <col min="16144" max="16384" width="9.140625" style="134"/>
  </cols>
  <sheetData>
    <row r="1" spans="1:15" ht="21" thickBot="1" x14ac:dyDescent="0.25">
      <c r="A1" s="207" t="s">
        <v>637</v>
      </c>
      <c r="B1" s="208"/>
      <c r="C1" s="208"/>
      <c r="D1" s="208"/>
      <c r="E1" s="208"/>
      <c r="F1" s="209"/>
      <c r="G1" s="127"/>
      <c r="H1" s="126"/>
      <c r="I1" s="128"/>
      <c r="J1" s="129"/>
      <c r="K1" s="129"/>
      <c r="L1" s="130"/>
      <c r="M1" s="131"/>
      <c r="N1" s="132"/>
      <c r="O1" s="133"/>
    </row>
    <row r="2" spans="1:15" ht="18.75" customHeight="1" x14ac:dyDescent="0.2">
      <c r="A2" s="202">
        <v>44044</v>
      </c>
      <c r="B2" s="203"/>
      <c r="C2" s="203"/>
      <c r="D2" s="204"/>
      <c r="E2" s="126"/>
      <c r="F2" s="127"/>
      <c r="G2" s="127"/>
      <c r="H2" s="126"/>
      <c r="I2" s="127"/>
      <c r="J2" s="127"/>
      <c r="K2" s="127"/>
      <c r="L2" s="127"/>
      <c r="M2" s="126"/>
      <c r="N2" s="132"/>
      <c r="O2" s="133"/>
    </row>
    <row r="3" spans="1:15" x14ac:dyDescent="0.2">
      <c r="A3" s="135"/>
      <c r="B3" s="136"/>
      <c r="C3" s="137"/>
      <c r="D3" s="136"/>
      <c r="E3" s="137"/>
      <c r="F3" s="136"/>
      <c r="G3" s="136"/>
      <c r="H3" s="137"/>
      <c r="I3" s="136"/>
      <c r="J3" s="136"/>
      <c r="K3" s="136"/>
      <c r="L3" s="136"/>
      <c r="M3" s="137"/>
      <c r="N3" s="138"/>
      <c r="O3" s="139"/>
    </row>
    <row r="4" spans="1:15" s="144" customFormat="1" ht="22.5" x14ac:dyDescent="0.2">
      <c r="A4" s="140" t="s">
        <v>469</v>
      </c>
      <c r="B4" s="141" t="s">
        <v>470</v>
      </c>
      <c r="C4" s="142" t="s">
        <v>471</v>
      </c>
      <c r="D4" s="141" t="s">
        <v>472</v>
      </c>
      <c r="E4" s="143" t="s">
        <v>473</v>
      </c>
      <c r="F4" s="141" t="s">
        <v>474</v>
      </c>
      <c r="G4" s="141" t="s">
        <v>368</v>
      </c>
      <c r="H4" s="141" t="s">
        <v>475</v>
      </c>
      <c r="I4" s="141" t="s">
        <v>476</v>
      </c>
      <c r="J4" s="141" t="s">
        <v>477</v>
      </c>
      <c r="K4" s="141" t="s">
        <v>346</v>
      </c>
      <c r="L4" s="141" t="s">
        <v>478</v>
      </c>
      <c r="M4" s="143" t="s">
        <v>479</v>
      </c>
      <c r="N4" s="205" t="s">
        <v>480</v>
      </c>
      <c r="O4" s="206"/>
    </row>
    <row r="5" spans="1:15" ht="123.75" x14ac:dyDescent="0.2">
      <c r="A5" s="145">
        <v>1</v>
      </c>
      <c r="B5" s="146" t="s">
        <v>481</v>
      </c>
      <c r="C5" s="147" t="s">
        <v>482</v>
      </c>
      <c r="D5" s="148" t="s">
        <v>483</v>
      </c>
      <c r="E5" s="149" t="s">
        <v>484</v>
      </c>
      <c r="F5" s="146" t="s">
        <v>177</v>
      </c>
      <c r="G5" s="150" t="s">
        <v>160</v>
      </c>
      <c r="H5" s="150" t="s">
        <v>371</v>
      </c>
      <c r="I5" s="151" t="s">
        <v>372</v>
      </c>
      <c r="J5" s="146" t="s">
        <v>485</v>
      </c>
      <c r="K5" s="146" t="s">
        <v>555</v>
      </c>
      <c r="L5" s="146" t="s">
        <v>530</v>
      </c>
      <c r="M5" s="152">
        <v>43889</v>
      </c>
      <c r="N5" s="153"/>
      <c r="O5" s="154" t="s">
        <v>59</v>
      </c>
    </row>
    <row r="6" spans="1:15" s="162" customFormat="1" ht="126" customHeight="1" x14ac:dyDescent="0.2">
      <c r="A6" s="155">
        <v>2</v>
      </c>
      <c r="B6" s="156" t="s">
        <v>481</v>
      </c>
      <c r="C6" s="157" t="s">
        <v>482</v>
      </c>
      <c r="D6" s="158">
        <v>43767</v>
      </c>
      <c r="E6" s="149" t="s">
        <v>484</v>
      </c>
      <c r="F6" s="146" t="s">
        <v>385</v>
      </c>
      <c r="G6" s="178" t="s">
        <v>160</v>
      </c>
      <c r="H6" s="150" t="s">
        <v>486</v>
      </c>
      <c r="I6" s="156" t="s">
        <v>487</v>
      </c>
      <c r="J6" s="178" t="s">
        <v>564</v>
      </c>
      <c r="K6" s="159" t="s">
        <v>554</v>
      </c>
      <c r="L6" s="159" t="s">
        <v>539</v>
      </c>
      <c r="M6" s="160" t="s">
        <v>540</v>
      </c>
      <c r="N6" s="161"/>
      <c r="O6" s="154" t="s">
        <v>59</v>
      </c>
    </row>
    <row r="7" spans="1:15" s="162" customFormat="1" ht="48.75" customHeight="1" x14ac:dyDescent="0.2">
      <c r="A7" s="155">
        <v>3</v>
      </c>
      <c r="B7" s="156" t="s">
        <v>481</v>
      </c>
      <c r="C7" s="163" t="s">
        <v>488</v>
      </c>
      <c r="D7" s="156" t="s">
        <v>379</v>
      </c>
      <c r="E7" s="149" t="s">
        <v>380</v>
      </c>
      <c r="F7" s="146" t="s">
        <v>177</v>
      </c>
      <c r="G7" s="146" t="s">
        <v>160</v>
      </c>
      <c r="H7" s="150" t="s">
        <v>371</v>
      </c>
      <c r="I7" s="156" t="s">
        <v>487</v>
      </c>
      <c r="J7" s="159" t="s">
        <v>489</v>
      </c>
      <c r="K7" s="159" t="s">
        <v>557</v>
      </c>
      <c r="L7" s="159" t="s">
        <v>556</v>
      </c>
      <c r="M7" s="164" t="s">
        <v>490</v>
      </c>
      <c r="N7" s="161"/>
      <c r="O7" s="154" t="s">
        <v>59</v>
      </c>
    </row>
    <row r="8" spans="1:15" ht="42" customHeight="1" x14ac:dyDescent="0.2">
      <c r="A8" s="183">
        <v>4</v>
      </c>
      <c r="B8" s="184" t="s">
        <v>481</v>
      </c>
      <c r="C8" s="182" t="s">
        <v>488</v>
      </c>
      <c r="D8" s="184" t="s">
        <v>534</v>
      </c>
      <c r="E8" s="180" t="s">
        <v>113</v>
      </c>
      <c r="F8" s="179" t="s">
        <v>385</v>
      </c>
      <c r="G8" s="179" t="s">
        <v>535</v>
      </c>
      <c r="H8" s="181" t="s">
        <v>536</v>
      </c>
      <c r="I8" s="184" t="s">
        <v>372</v>
      </c>
      <c r="J8" s="186" t="s">
        <v>537</v>
      </c>
      <c r="K8" s="186" t="s">
        <v>538</v>
      </c>
      <c r="L8" s="186" t="s">
        <v>616</v>
      </c>
      <c r="M8" s="185" t="s">
        <v>615</v>
      </c>
      <c r="N8" s="187"/>
      <c r="O8" s="188" t="s">
        <v>59</v>
      </c>
    </row>
    <row r="9" spans="1:15" ht="42" customHeight="1" x14ac:dyDescent="0.2">
      <c r="A9" s="165"/>
      <c r="B9" s="166"/>
      <c r="C9" s="167"/>
      <c r="D9" s="166"/>
      <c r="E9" s="149"/>
      <c r="F9" s="146"/>
      <c r="G9" s="146"/>
      <c r="H9" s="150"/>
      <c r="I9" s="166"/>
      <c r="J9" s="168"/>
      <c r="K9" s="168"/>
      <c r="L9" s="168"/>
      <c r="M9" s="167"/>
      <c r="N9" s="169"/>
      <c r="O9" s="170"/>
    </row>
    <row r="10" spans="1:15" ht="42" customHeight="1" x14ac:dyDescent="0.2">
      <c r="A10" s="165"/>
      <c r="B10" s="166"/>
      <c r="C10" s="167"/>
      <c r="D10" s="166"/>
      <c r="E10" s="149"/>
      <c r="F10" s="146"/>
      <c r="G10" s="146"/>
      <c r="H10" s="150"/>
      <c r="I10" s="166"/>
      <c r="J10" s="168"/>
      <c r="K10" s="168"/>
      <c r="L10" s="168"/>
      <c r="M10" s="167"/>
      <c r="N10" s="169"/>
      <c r="O10" s="170"/>
    </row>
    <row r="11" spans="1:15" ht="42" customHeight="1" x14ac:dyDescent="0.2">
      <c r="A11" s="165"/>
      <c r="B11" s="166"/>
      <c r="C11" s="167"/>
      <c r="D11" s="166"/>
      <c r="E11" s="149"/>
      <c r="F11" s="146"/>
      <c r="G11" s="146"/>
      <c r="H11" s="150"/>
      <c r="I11" s="166"/>
      <c r="J11" s="168"/>
      <c r="K11" s="168"/>
      <c r="L11" s="168"/>
      <c r="M11" s="167"/>
      <c r="N11" s="169"/>
      <c r="O11" s="170"/>
    </row>
  </sheetData>
  <autoFilter ref="A4:O7" xr:uid="{E5053530-A5C6-424A-8C08-5B33029BA5DB}">
    <filterColumn colId="13" showButton="0"/>
  </autoFilter>
  <mergeCells count="3">
    <mergeCell ref="A2:D2"/>
    <mergeCell ref="N4:O4"/>
    <mergeCell ref="A1:F1"/>
  </mergeCells>
  <pageMargins left="0.43307086614173229" right="0.51181102362204722" top="0.43307086614173229" bottom="0.55118110236220474" header="0.19685039370078741" footer="0.31496062992125984"/>
  <pageSetup paperSize="8" scale="87" fitToHeight="0" orientation="landscape" r:id="rId1"/>
  <headerFooter alignWithMargins="0">
    <oddHeader>&amp;L&amp;8&amp;Z&amp;F</oddHeader>
    <oddFooter>Page &amp;P&amp;RCYP&amp;&amp;F Transformation Issue Log  07.02.2017 GROUPED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588F6-689D-4677-A77E-83A263800D74}">
  <sheetPr>
    <tabColor rgb="FF92D050"/>
  </sheetPr>
  <dimension ref="A1:N2"/>
  <sheetViews>
    <sheetView topLeftCell="C1" workbookViewId="0">
      <selection activeCell="J34" sqref="J34"/>
    </sheetView>
  </sheetViews>
  <sheetFormatPr defaultRowHeight="12.75" x14ac:dyDescent="0.2"/>
  <cols>
    <col min="2" max="2" width="20.140625" customWidth="1"/>
    <col min="3" max="3" width="16.5703125" customWidth="1"/>
    <col min="5" max="5" width="11.28515625" customWidth="1"/>
    <col min="6" max="6" width="10.5703125" customWidth="1"/>
    <col min="7" max="7" width="15.5703125" customWidth="1"/>
    <col min="8" max="8" width="15.28515625" customWidth="1"/>
    <col min="9" max="9" width="16.85546875" customWidth="1"/>
    <col min="10" max="10" width="33.28515625" customWidth="1"/>
    <col min="11" max="11" width="35.140625" customWidth="1"/>
    <col min="12" max="12" width="35.85546875" customWidth="1"/>
    <col min="258" max="258" width="20.140625" customWidth="1"/>
    <col min="259" max="259" width="16.5703125" customWidth="1"/>
    <col min="261" max="261" width="11.28515625" customWidth="1"/>
    <col min="262" max="262" width="10.5703125" customWidth="1"/>
    <col min="263" max="263" width="15.5703125" customWidth="1"/>
    <col min="264" max="264" width="15.28515625" customWidth="1"/>
    <col min="265" max="265" width="16.85546875" customWidth="1"/>
    <col min="266" max="266" width="33.28515625" customWidth="1"/>
    <col min="267" max="267" width="35.140625" customWidth="1"/>
    <col min="268" max="268" width="35.85546875" customWidth="1"/>
    <col min="514" max="514" width="20.140625" customWidth="1"/>
    <col min="515" max="515" width="16.5703125" customWidth="1"/>
    <col min="517" max="517" width="11.28515625" customWidth="1"/>
    <col min="518" max="518" width="10.5703125" customWidth="1"/>
    <col min="519" max="519" width="15.5703125" customWidth="1"/>
    <col min="520" max="520" width="15.28515625" customWidth="1"/>
    <col min="521" max="521" width="16.85546875" customWidth="1"/>
    <col min="522" max="522" width="33.28515625" customWidth="1"/>
    <col min="523" max="523" width="35.140625" customWidth="1"/>
    <col min="524" max="524" width="35.85546875" customWidth="1"/>
    <col min="770" max="770" width="20.140625" customWidth="1"/>
    <col min="771" max="771" width="16.5703125" customWidth="1"/>
    <col min="773" max="773" width="11.28515625" customWidth="1"/>
    <col min="774" max="774" width="10.5703125" customWidth="1"/>
    <col min="775" max="775" width="15.5703125" customWidth="1"/>
    <col min="776" max="776" width="15.28515625" customWidth="1"/>
    <col min="777" max="777" width="16.85546875" customWidth="1"/>
    <col min="778" max="778" width="33.28515625" customWidth="1"/>
    <col min="779" max="779" width="35.140625" customWidth="1"/>
    <col min="780" max="780" width="35.85546875" customWidth="1"/>
    <col min="1026" max="1026" width="20.140625" customWidth="1"/>
    <col min="1027" max="1027" width="16.5703125" customWidth="1"/>
    <col min="1029" max="1029" width="11.28515625" customWidth="1"/>
    <col min="1030" max="1030" width="10.5703125" customWidth="1"/>
    <col min="1031" max="1031" width="15.5703125" customWidth="1"/>
    <col min="1032" max="1032" width="15.28515625" customWidth="1"/>
    <col min="1033" max="1033" width="16.85546875" customWidth="1"/>
    <col min="1034" max="1034" width="33.28515625" customWidth="1"/>
    <col min="1035" max="1035" width="35.140625" customWidth="1"/>
    <col min="1036" max="1036" width="35.85546875" customWidth="1"/>
    <col min="1282" max="1282" width="20.140625" customWidth="1"/>
    <col min="1283" max="1283" width="16.5703125" customWidth="1"/>
    <col min="1285" max="1285" width="11.28515625" customWidth="1"/>
    <col min="1286" max="1286" width="10.5703125" customWidth="1"/>
    <col min="1287" max="1287" width="15.5703125" customWidth="1"/>
    <col min="1288" max="1288" width="15.28515625" customWidth="1"/>
    <col min="1289" max="1289" width="16.85546875" customWidth="1"/>
    <col min="1290" max="1290" width="33.28515625" customWidth="1"/>
    <col min="1291" max="1291" width="35.140625" customWidth="1"/>
    <col min="1292" max="1292" width="35.85546875" customWidth="1"/>
    <col min="1538" max="1538" width="20.140625" customWidth="1"/>
    <col min="1539" max="1539" width="16.5703125" customWidth="1"/>
    <col min="1541" max="1541" width="11.28515625" customWidth="1"/>
    <col min="1542" max="1542" width="10.5703125" customWidth="1"/>
    <col min="1543" max="1543" width="15.5703125" customWidth="1"/>
    <col min="1544" max="1544" width="15.28515625" customWidth="1"/>
    <col min="1545" max="1545" width="16.85546875" customWidth="1"/>
    <col min="1546" max="1546" width="33.28515625" customWidth="1"/>
    <col min="1547" max="1547" width="35.140625" customWidth="1"/>
    <col min="1548" max="1548" width="35.85546875" customWidth="1"/>
    <col min="1794" max="1794" width="20.140625" customWidth="1"/>
    <col min="1795" max="1795" width="16.5703125" customWidth="1"/>
    <col min="1797" max="1797" width="11.28515625" customWidth="1"/>
    <col min="1798" max="1798" width="10.5703125" customWidth="1"/>
    <col min="1799" max="1799" width="15.5703125" customWidth="1"/>
    <col min="1800" max="1800" width="15.28515625" customWidth="1"/>
    <col min="1801" max="1801" width="16.85546875" customWidth="1"/>
    <col min="1802" max="1802" width="33.28515625" customWidth="1"/>
    <col min="1803" max="1803" width="35.140625" customWidth="1"/>
    <col min="1804" max="1804" width="35.85546875" customWidth="1"/>
    <col min="2050" max="2050" width="20.140625" customWidth="1"/>
    <col min="2051" max="2051" width="16.5703125" customWidth="1"/>
    <col min="2053" max="2053" width="11.28515625" customWidth="1"/>
    <col min="2054" max="2054" width="10.5703125" customWidth="1"/>
    <col min="2055" max="2055" width="15.5703125" customWidth="1"/>
    <col min="2056" max="2056" width="15.28515625" customWidth="1"/>
    <col min="2057" max="2057" width="16.85546875" customWidth="1"/>
    <col min="2058" max="2058" width="33.28515625" customWidth="1"/>
    <col min="2059" max="2059" width="35.140625" customWidth="1"/>
    <col min="2060" max="2060" width="35.85546875" customWidth="1"/>
    <col min="2306" max="2306" width="20.140625" customWidth="1"/>
    <col min="2307" max="2307" width="16.5703125" customWidth="1"/>
    <col min="2309" max="2309" width="11.28515625" customWidth="1"/>
    <col min="2310" max="2310" width="10.5703125" customWidth="1"/>
    <col min="2311" max="2311" width="15.5703125" customWidth="1"/>
    <col min="2312" max="2312" width="15.28515625" customWidth="1"/>
    <col min="2313" max="2313" width="16.85546875" customWidth="1"/>
    <col min="2314" max="2314" width="33.28515625" customWidth="1"/>
    <col min="2315" max="2315" width="35.140625" customWidth="1"/>
    <col min="2316" max="2316" width="35.85546875" customWidth="1"/>
    <col min="2562" max="2562" width="20.140625" customWidth="1"/>
    <col min="2563" max="2563" width="16.5703125" customWidth="1"/>
    <col min="2565" max="2565" width="11.28515625" customWidth="1"/>
    <col min="2566" max="2566" width="10.5703125" customWidth="1"/>
    <col min="2567" max="2567" width="15.5703125" customWidth="1"/>
    <col min="2568" max="2568" width="15.28515625" customWidth="1"/>
    <col min="2569" max="2569" width="16.85546875" customWidth="1"/>
    <col min="2570" max="2570" width="33.28515625" customWidth="1"/>
    <col min="2571" max="2571" width="35.140625" customWidth="1"/>
    <col min="2572" max="2572" width="35.85546875" customWidth="1"/>
    <col min="2818" max="2818" width="20.140625" customWidth="1"/>
    <col min="2819" max="2819" width="16.5703125" customWidth="1"/>
    <col min="2821" max="2821" width="11.28515625" customWidth="1"/>
    <col min="2822" max="2822" width="10.5703125" customWidth="1"/>
    <col min="2823" max="2823" width="15.5703125" customWidth="1"/>
    <col min="2824" max="2824" width="15.28515625" customWidth="1"/>
    <col min="2825" max="2825" width="16.85546875" customWidth="1"/>
    <col min="2826" max="2826" width="33.28515625" customWidth="1"/>
    <col min="2827" max="2827" width="35.140625" customWidth="1"/>
    <col min="2828" max="2828" width="35.85546875" customWidth="1"/>
    <col min="3074" max="3074" width="20.140625" customWidth="1"/>
    <col min="3075" max="3075" width="16.5703125" customWidth="1"/>
    <col min="3077" max="3077" width="11.28515625" customWidth="1"/>
    <col min="3078" max="3078" width="10.5703125" customWidth="1"/>
    <col min="3079" max="3079" width="15.5703125" customWidth="1"/>
    <col min="3080" max="3080" width="15.28515625" customWidth="1"/>
    <col min="3081" max="3081" width="16.85546875" customWidth="1"/>
    <col min="3082" max="3082" width="33.28515625" customWidth="1"/>
    <col min="3083" max="3083" width="35.140625" customWidth="1"/>
    <col min="3084" max="3084" width="35.85546875" customWidth="1"/>
    <col min="3330" max="3330" width="20.140625" customWidth="1"/>
    <col min="3331" max="3331" width="16.5703125" customWidth="1"/>
    <col min="3333" max="3333" width="11.28515625" customWidth="1"/>
    <col min="3334" max="3334" width="10.5703125" customWidth="1"/>
    <col min="3335" max="3335" width="15.5703125" customWidth="1"/>
    <col min="3336" max="3336" width="15.28515625" customWidth="1"/>
    <col min="3337" max="3337" width="16.85546875" customWidth="1"/>
    <col min="3338" max="3338" width="33.28515625" customWidth="1"/>
    <col min="3339" max="3339" width="35.140625" customWidth="1"/>
    <col min="3340" max="3340" width="35.85546875" customWidth="1"/>
    <col min="3586" max="3586" width="20.140625" customWidth="1"/>
    <col min="3587" max="3587" width="16.5703125" customWidth="1"/>
    <col min="3589" max="3589" width="11.28515625" customWidth="1"/>
    <col min="3590" max="3590" width="10.5703125" customWidth="1"/>
    <col min="3591" max="3591" width="15.5703125" customWidth="1"/>
    <col min="3592" max="3592" width="15.28515625" customWidth="1"/>
    <col min="3593" max="3593" width="16.85546875" customWidth="1"/>
    <col min="3594" max="3594" width="33.28515625" customWidth="1"/>
    <col min="3595" max="3595" width="35.140625" customWidth="1"/>
    <col min="3596" max="3596" width="35.85546875" customWidth="1"/>
    <col min="3842" max="3842" width="20.140625" customWidth="1"/>
    <col min="3843" max="3843" width="16.5703125" customWidth="1"/>
    <col min="3845" max="3845" width="11.28515625" customWidth="1"/>
    <col min="3846" max="3846" width="10.5703125" customWidth="1"/>
    <col min="3847" max="3847" width="15.5703125" customWidth="1"/>
    <col min="3848" max="3848" width="15.28515625" customWidth="1"/>
    <col min="3849" max="3849" width="16.85546875" customWidth="1"/>
    <col min="3850" max="3850" width="33.28515625" customWidth="1"/>
    <col min="3851" max="3851" width="35.140625" customWidth="1"/>
    <col min="3852" max="3852" width="35.85546875" customWidth="1"/>
    <col min="4098" max="4098" width="20.140625" customWidth="1"/>
    <col min="4099" max="4099" width="16.5703125" customWidth="1"/>
    <col min="4101" max="4101" width="11.28515625" customWidth="1"/>
    <col min="4102" max="4102" width="10.5703125" customWidth="1"/>
    <col min="4103" max="4103" width="15.5703125" customWidth="1"/>
    <col min="4104" max="4104" width="15.28515625" customWidth="1"/>
    <col min="4105" max="4105" width="16.85546875" customWidth="1"/>
    <col min="4106" max="4106" width="33.28515625" customWidth="1"/>
    <col min="4107" max="4107" width="35.140625" customWidth="1"/>
    <col min="4108" max="4108" width="35.85546875" customWidth="1"/>
    <col min="4354" max="4354" width="20.140625" customWidth="1"/>
    <col min="4355" max="4355" width="16.5703125" customWidth="1"/>
    <col min="4357" max="4357" width="11.28515625" customWidth="1"/>
    <col min="4358" max="4358" width="10.5703125" customWidth="1"/>
    <col min="4359" max="4359" width="15.5703125" customWidth="1"/>
    <col min="4360" max="4360" width="15.28515625" customWidth="1"/>
    <col min="4361" max="4361" width="16.85546875" customWidth="1"/>
    <col min="4362" max="4362" width="33.28515625" customWidth="1"/>
    <col min="4363" max="4363" width="35.140625" customWidth="1"/>
    <col min="4364" max="4364" width="35.85546875" customWidth="1"/>
    <col min="4610" max="4610" width="20.140625" customWidth="1"/>
    <col min="4611" max="4611" width="16.5703125" customWidth="1"/>
    <col min="4613" max="4613" width="11.28515625" customWidth="1"/>
    <col min="4614" max="4614" width="10.5703125" customWidth="1"/>
    <col min="4615" max="4615" width="15.5703125" customWidth="1"/>
    <col min="4616" max="4616" width="15.28515625" customWidth="1"/>
    <col min="4617" max="4617" width="16.85546875" customWidth="1"/>
    <col min="4618" max="4618" width="33.28515625" customWidth="1"/>
    <col min="4619" max="4619" width="35.140625" customWidth="1"/>
    <col min="4620" max="4620" width="35.85546875" customWidth="1"/>
    <col min="4866" max="4866" width="20.140625" customWidth="1"/>
    <col min="4867" max="4867" width="16.5703125" customWidth="1"/>
    <col min="4869" max="4869" width="11.28515625" customWidth="1"/>
    <col min="4870" max="4870" width="10.5703125" customWidth="1"/>
    <col min="4871" max="4871" width="15.5703125" customWidth="1"/>
    <col min="4872" max="4872" width="15.28515625" customWidth="1"/>
    <col min="4873" max="4873" width="16.85546875" customWidth="1"/>
    <col min="4874" max="4874" width="33.28515625" customWidth="1"/>
    <col min="4875" max="4875" width="35.140625" customWidth="1"/>
    <col min="4876" max="4876" width="35.85546875" customWidth="1"/>
    <col min="5122" max="5122" width="20.140625" customWidth="1"/>
    <col min="5123" max="5123" width="16.5703125" customWidth="1"/>
    <col min="5125" max="5125" width="11.28515625" customWidth="1"/>
    <col min="5126" max="5126" width="10.5703125" customWidth="1"/>
    <col min="5127" max="5127" width="15.5703125" customWidth="1"/>
    <col min="5128" max="5128" width="15.28515625" customWidth="1"/>
    <col min="5129" max="5129" width="16.85546875" customWidth="1"/>
    <col min="5130" max="5130" width="33.28515625" customWidth="1"/>
    <col min="5131" max="5131" width="35.140625" customWidth="1"/>
    <col min="5132" max="5132" width="35.85546875" customWidth="1"/>
    <col min="5378" max="5378" width="20.140625" customWidth="1"/>
    <col min="5379" max="5379" width="16.5703125" customWidth="1"/>
    <col min="5381" max="5381" width="11.28515625" customWidth="1"/>
    <col min="5382" max="5382" width="10.5703125" customWidth="1"/>
    <col min="5383" max="5383" width="15.5703125" customWidth="1"/>
    <col min="5384" max="5384" width="15.28515625" customWidth="1"/>
    <col min="5385" max="5385" width="16.85546875" customWidth="1"/>
    <col min="5386" max="5386" width="33.28515625" customWidth="1"/>
    <col min="5387" max="5387" width="35.140625" customWidth="1"/>
    <col min="5388" max="5388" width="35.85546875" customWidth="1"/>
    <col min="5634" max="5634" width="20.140625" customWidth="1"/>
    <col min="5635" max="5635" width="16.5703125" customWidth="1"/>
    <col min="5637" max="5637" width="11.28515625" customWidth="1"/>
    <col min="5638" max="5638" width="10.5703125" customWidth="1"/>
    <col min="5639" max="5639" width="15.5703125" customWidth="1"/>
    <col min="5640" max="5640" width="15.28515625" customWidth="1"/>
    <col min="5641" max="5641" width="16.85546875" customWidth="1"/>
    <col min="5642" max="5642" width="33.28515625" customWidth="1"/>
    <col min="5643" max="5643" width="35.140625" customWidth="1"/>
    <col min="5644" max="5644" width="35.85546875" customWidth="1"/>
    <col min="5890" max="5890" width="20.140625" customWidth="1"/>
    <col min="5891" max="5891" width="16.5703125" customWidth="1"/>
    <col min="5893" max="5893" width="11.28515625" customWidth="1"/>
    <col min="5894" max="5894" width="10.5703125" customWidth="1"/>
    <col min="5895" max="5895" width="15.5703125" customWidth="1"/>
    <col min="5896" max="5896" width="15.28515625" customWidth="1"/>
    <col min="5897" max="5897" width="16.85546875" customWidth="1"/>
    <col min="5898" max="5898" width="33.28515625" customWidth="1"/>
    <col min="5899" max="5899" width="35.140625" customWidth="1"/>
    <col min="5900" max="5900" width="35.85546875" customWidth="1"/>
    <col min="6146" max="6146" width="20.140625" customWidth="1"/>
    <col min="6147" max="6147" width="16.5703125" customWidth="1"/>
    <col min="6149" max="6149" width="11.28515625" customWidth="1"/>
    <col min="6150" max="6150" width="10.5703125" customWidth="1"/>
    <col min="6151" max="6151" width="15.5703125" customWidth="1"/>
    <col min="6152" max="6152" width="15.28515625" customWidth="1"/>
    <col min="6153" max="6153" width="16.85546875" customWidth="1"/>
    <col min="6154" max="6154" width="33.28515625" customWidth="1"/>
    <col min="6155" max="6155" width="35.140625" customWidth="1"/>
    <col min="6156" max="6156" width="35.85546875" customWidth="1"/>
    <col min="6402" max="6402" width="20.140625" customWidth="1"/>
    <col min="6403" max="6403" width="16.5703125" customWidth="1"/>
    <col min="6405" max="6405" width="11.28515625" customWidth="1"/>
    <col min="6406" max="6406" width="10.5703125" customWidth="1"/>
    <col min="6407" max="6407" width="15.5703125" customWidth="1"/>
    <col min="6408" max="6408" width="15.28515625" customWidth="1"/>
    <col min="6409" max="6409" width="16.85546875" customWidth="1"/>
    <col min="6410" max="6410" width="33.28515625" customWidth="1"/>
    <col min="6411" max="6411" width="35.140625" customWidth="1"/>
    <col min="6412" max="6412" width="35.85546875" customWidth="1"/>
    <col min="6658" max="6658" width="20.140625" customWidth="1"/>
    <col min="6659" max="6659" width="16.5703125" customWidth="1"/>
    <col min="6661" max="6661" width="11.28515625" customWidth="1"/>
    <col min="6662" max="6662" width="10.5703125" customWidth="1"/>
    <col min="6663" max="6663" width="15.5703125" customWidth="1"/>
    <col min="6664" max="6664" width="15.28515625" customWidth="1"/>
    <col min="6665" max="6665" width="16.85546875" customWidth="1"/>
    <col min="6666" max="6666" width="33.28515625" customWidth="1"/>
    <col min="6667" max="6667" width="35.140625" customWidth="1"/>
    <col min="6668" max="6668" width="35.85546875" customWidth="1"/>
    <col min="6914" max="6914" width="20.140625" customWidth="1"/>
    <col min="6915" max="6915" width="16.5703125" customWidth="1"/>
    <col min="6917" max="6917" width="11.28515625" customWidth="1"/>
    <col min="6918" max="6918" width="10.5703125" customWidth="1"/>
    <col min="6919" max="6919" width="15.5703125" customWidth="1"/>
    <col min="6920" max="6920" width="15.28515625" customWidth="1"/>
    <col min="6921" max="6921" width="16.85546875" customWidth="1"/>
    <col min="6922" max="6922" width="33.28515625" customWidth="1"/>
    <col min="6923" max="6923" width="35.140625" customWidth="1"/>
    <col min="6924" max="6924" width="35.85546875" customWidth="1"/>
    <col min="7170" max="7170" width="20.140625" customWidth="1"/>
    <col min="7171" max="7171" width="16.5703125" customWidth="1"/>
    <col min="7173" max="7173" width="11.28515625" customWidth="1"/>
    <col min="7174" max="7174" width="10.5703125" customWidth="1"/>
    <col min="7175" max="7175" width="15.5703125" customWidth="1"/>
    <col min="7176" max="7176" width="15.28515625" customWidth="1"/>
    <col min="7177" max="7177" width="16.85546875" customWidth="1"/>
    <col min="7178" max="7178" width="33.28515625" customWidth="1"/>
    <col min="7179" max="7179" width="35.140625" customWidth="1"/>
    <col min="7180" max="7180" width="35.85546875" customWidth="1"/>
    <col min="7426" max="7426" width="20.140625" customWidth="1"/>
    <col min="7427" max="7427" width="16.5703125" customWidth="1"/>
    <col min="7429" max="7429" width="11.28515625" customWidth="1"/>
    <col min="7430" max="7430" width="10.5703125" customWidth="1"/>
    <col min="7431" max="7431" width="15.5703125" customWidth="1"/>
    <col min="7432" max="7432" width="15.28515625" customWidth="1"/>
    <col min="7433" max="7433" width="16.85546875" customWidth="1"/>
    <col min="7434" max="7434" width="33.28515625" customWidth="1"/>
    <col min="7435" max="7435" width="35.140625" customWidth="1"/>
    <col min="7436" max="7436" width="35.85546875" customWidth="1"/>
    <col min="7682" max="7682" width="20.140625" customWidth="1"/>
    <col min="7683" max="7683" width="16.5703125" customWidth="1"/>
    <col min="7685" max="7685" width="11.28515625" customWidth="1"/>
    <col min="7686" max="7686" width="10.5703125" customWidth="1"/>
    <col min="7687" max="7687" width="15.5703125" customWidth="1"/>
    <col min="7688" max="7688" width="15.28515625" customWidth="1"/>
    <col min="7689" max="7689" width="16.85546875" customWidth="1"/>
    <col min="7690" max="7690" width="33.28515625" customWidth="1"/>
    <col min="7691" max="7691" width="35.140625" customWidth="1"/>
    <col min="7692" max="7692" width="35.85546875" customWidth="1"/>
    <col min="7938" max="7938" width="20.140625" customWidth="1"/>
    <col min="7939" max="7939" width="16.5703125" customWidth="1"/>
    <col min="7941" max="7941" width="11.28515625" customWidth="1"/>
    <col min="7942" max="7942" width="10.5703125" customWidth="1"/>
    <col min="7943" max="7943" width="15.5703125" customWidth="1"/>
    <col min="7944" max="7944" width="15.28515625" customWidth="1"/>
    <col min="7945" max="7945" width="16.85546875" customWidth="1"/>
    <col min="7946" max="7946" width="33.28515625" customWidth="1"/>
    <col min="7947" max="7947" width="35.140625" customWidth="1"/>
    <col min="7948" max="7948" width="35.85546875" customWidth="1"/>
    <col min="8194" max="8194" width="20.140625" customWidth="1"/>
    <col min="8195" max="8195" width="16.5703125" customWidth="1"/>
    <col min="8197" max="8197" width="11.28515625" customWidth="1"/>
    <col min="8198" max="8198" width="10.5703125" customWidth="1"/>
    <col min="8199" max="8199" width="15.5703125" customWidth="1"/>
    <col min="8200" max="8200" width="15.28515625" customWidth="1"/>
    <col min="8201" max="8201" width="16.85546875" customWidth="1"/>
    <col min="8202" max="8202" width="33.28515625" customWidth="1"/>
    <col min="8203" max="8203" width="35.140625" customWidth="1"/>
    <col min="8204" max="8204" width="35.85546875" customWidth="1"/>
    <col min="8450" max="8450" width="20.140625" customWidth="1"/>
    <col min="8451" max="8451" width="16.5703125" customWidth="1"/>
    <col min="8453" max="8453" width="11.28515625" customWidth="1"/>
    <col min="8454" max="8454" width="10.5703125" customWidth="1"/>
    <col min="8455" max="8455" width="15.5703125" customWidth="1"/>
    <col min="8456" max="8456" width="15.28515625" customWidth="1"/>
    <col min="8457" max="8457" width="16.85546875" customWidth="1"/>
    <col min="8458" max="8458" width="33.28515625" customWidth="1"/>
    <col min="8459" max="8459" width="35.140625" customWidth="1"/>
    <col min="8460" max="8460" width="35.85546875" customWidth="1"/>
    <col min="8706" max="8706" width="20.140625" customWidth="1"/>
    <col min="8707" max="8707" width="16.5703125" customWidth="1"/>
    <col min="8709" max="8709" width="11.28515625" customWidth="1"/>
    <col min="8710" max="8710" width="10.5703125" customWidth="1"/>
    <col min="8711" max="8711" width="15.5703125" customWidth="1"/>
    <col min="8712" max="8712" width="15.28515625" customWidth="1"/>
    <col min="8713" max="8713" width="16.85546875" customWidth="1"/>
    <col min="8714" max="8714" width="33.28515625" customWidth="1"/>
    <col min="8715" max="8715" width="35.140625" customWidth="1"/>
    <col min="8716" max="8716" width="35.85546875" customWidth="1"/>
    <col min="8962" max="8962" width="20.140625" customWidth="1"/>
    <col min="8963" max="8963" width="16.5703125" customWidth="1"/>
    <col min="8965" max="8965" width="11.28515625" customWidth="1"/>
    <col min="8966" max="8966" width="10.5703125" customWidth="1"/>
    <col min="8967" max="8967" width="15.5703125" customWidth="1"/>
    <col min="8968" max="8968" width="15.28515625" customWidth="1"/>
    <col min="8969" max="8969" width="16.85546875" customWidth="1"/>
    <col min="8970" max="8970" width="33.28515625" customWidth="1"/>
    <col min="8971" max="8971" width="35.140625" customWidth="1"/>
    <col min="8972" max="8972" width="35.85546875" customWidth="1"/>
    <col min="9218" max="9218" width="20.140625" customWidth="1"/>
    <col min="9219" max="9219" width="16.5703125" customWidth="1"/>
    <col min="9221" max="9221" width="11.28515625" customWidth="1"/>
    <col min="9222" max="9222" width="10.5703125" customWidth="1"/>
    <col min="9223" max="9223" width="15.5703125" customWidth="1"/>
    <col min="9224" max="9224" width="15.28515625" customWidth="1"/>
    <col min="9225" max="9225" width="16.85546875" customWidth="1"/>
    <col min="9226" max="9226" width="33.28515625" customWidth="1"/>
    <col min="9227" max="9227" width="35.140625" customWidth="1"/>
    <col min="9228" max="9228" width="35.85546875" customWidth="1"/>
    <col min="9474" max="9474" width="20.140625" customWidth="1"/>
    <col min="9475" max="9475" width="16.5703125" customWidth="1"/>
    <col min="9477" max="9477" width="11.28515625" customWidth="1"/>
    <col min="9478" max="9478" width="10.5703125" customWidth="1"/>
    <col min="9479" max="9479" width="15.5703125" customWidth="1"/>
    <col min="9480" max="9480" width="15.28515625" customWidth="1"/>
    <col min="9481" max="9481" width="16.85546875" customWidth="1"/>
    <col min="9482" max="9482" width="33.28515625" customWidth="1"/>
    <col min="9483" max="9483" width="35.140625" customWidth="1"/>
    <col min="9484" max="9484" width="35.85546875" customWidth="1"/>
    <col min="9730" max="9730" width="20.140625" customWidth="1"/>
    <col min="9731" max="9731" width="16.5703125" customWidth="1"/>
    <col min="9733" max="9733" width="11.28515625" customWidth="1"/>
    <col min="9734" max="9734" width="10.5703125" customWidth="1"/>
    <col min="9735" max="9735" width="15.5703125" customWidth="1"/>
    <col min="9736" max="9736" width="15.28515625" customWidth="1"/>
    <col min="9737" max="9737" width="16.85546875" customWidth="1"/>
    <col min="9738" max="9738" width="33.28515625" customWidth="1"/>
    <col min="9739" max="9739" width="35.140625" customWidth="1"/>
    <col min="9740" max="9740" width="35.85546875" customWidth="1"/>
    <col min="9986" max="9986" width="20.140625" customWidth="1"/>
    <col min="9987" max="9987" width="16.5703125" customWidth="1"/>
    <col min="9989" max="9989" width="11.28515625" customWidth="1"/>
    <col min="9990" max="9990" width="10.5703125" customWidth="1"/>
    <col min="9991" max="9991" width="15.5703125" customWidth="1"/>
    <col min="9992" max="9992" width="15.28515625" customWidth="1"/>
    <col min="9993" max="9993" width="16.85546875" customWidth="1"/>
    <col min="9994" max="9994" width="33.28515625" customWidth="1"/>
    <col min="9995" max="9995" width="35.140625" customWidth="1"/>
    <col min="9996" max="9996" width="35.85546875" customWidth="1"/>
    <col min="10242" max="10242" width="20.140625" customWidth="1"/>
    <col min="10243" max="10243" width="16.5703125" customWidth="1"/>
    <col min="10245" max="10245" width="11.28515625" customWidth="1"/>
    <col min="10246" max="10246" width="10.5703125" customWidth="1"/>
    <col min="10247" max="10247" width="15.5703125" customWidth="1"/>
    <col min="10248" max="10248" width="15.28515625" customWidth="1"/>
    <col min="10249" max="10249" width="16.85546875" customWidth="1"/>
    <col min="10250" max="10250" width="33.28515625" customWidth="1"/>
    <col min="10251" max="10251" width="35.140625" customWidth="1"/>
    <col min="10252" max="10252" width="35.85546875" customWidth="1"/>
    <col min="10498" max="10498" width="20.140625" customWidth="1"/>
    <col min="10499" max="10499" width="16.5703125" customWidth="1"/>
    <col min="10501" max="10501" width="11.28515625" customWidth="1"/>
    <col min="10502" max="10502" width="10.5703125" customWidth="1"/>
    <col min="10503" max="10503" width="15.5703125" customWidth="1"/>
    <col min="10504" max="10504" width="15.28515625" customWidth="1"/>
    <col min="10505" max="10505" width="16.85546875" customWidth="1"/>
    <col min="10506" max="10506" width="33.28515625" customWidth="1"/>
    <col min="10507" max="10507" width="35.140625" customWidth="1"/>
    <col min="10508" max="10508" width="35.85546875" customWidth="1"/>
    <col min="10754" max="10754" width="20.140625" customWidth="1"/>
    <col min="10755" max="10755" width="16.5703125" customWidth="1"/>
    <col min="10757" max="10757" width="11.28515625" customWidth="1"/>
    <col min="10758" max="10758" width="10.5703125" customWidth="1"/>
    <col min="10759" max="10759" width="15.5703125" customWidth="1"/>
    <col min="10760" max="10760" width="15.28515625" customWidth="1"/>
    <col min="10761" max="10761" width="16.85546875" customWidth="1"/>
    <col min="10762" max="10762" width="33.28515625" customWidth="1"/>
    <col min="10763" max="10763" width="35.140625" customWidth="1"/>
    <col min="10764" max="10764" width="35.85546875" customWidth="1"/>
    <col min="11010" max="11010" width="20.140625" customWidth="1"/>
    <col min="11011" max="11011" width="16.5703125" customWidth="1"/>
    <col min="11013" max="11013" width="11.28515625" customWidth="1"/>
    <col min="11014" max="11014" width="10.5703125" customWidth="1"/>
    <col min="11015" max="11015" width="15.5703125" customWidth="1"/>
    <col min="11016" max="11016" width="15.28515625" customWidth="1"/>
    <col min="11017" max="11017" width="16.85546875" customWidth="1"/>
    <col min="11018" max="11018" width="33.28515625" customWidth="1"/>
    <col min="11019" max="11019" width="35.140625" customWidth="1"/>
    <col min="11020" max="11020" width="35.85546875" customWidth="1"/>
    <col min="11266" max="11266" width="20.140625" customWidth="1"/>
    <col min="11267" max="11267" width="16.5703125" customWidth="1"/>
    <col min="11269" max="11269" width="11.28515625" customWidth="1"/>
    <col min="11270" max="11270" width="10.5703125" customWidth="1"/>
    <col min="11271" max="11271" width="15.5703125" customWidth="1"/>
    <col min="11272" max="11272" width="15.28515625" customWidth="1"/>
    <col min="11273" max="11273" width="16.85546875" customWidth="1"/>
    <col min="11274" max="11274" width="33.28515625" customWidth="1"/>
    <col min="11275" max="11275" width="35.140625" customWidth="1"/>
    <col min="11276" max="11276" width="35.85546875" customWidth="1"/>
    <col min="11522" max="11522" width="20.140625" customWidth="1"/>
    <col min="11523" max="11523" width="16.5703125" customWidth="1"/>
    <col min="11525" max="11525" width="11.28515625" customWidth="1"/>
    <col min="11526" max="11526" width="10.5703125" customWidth="1"/>
    <col min="11527" max="11527" width="15.5703125" customWidth="1"/>
    <col min="11528" max="11528" width="15.28515625" customWidth="1"/>
    <col min="11529" max="11529" width="16.85546875" customWidth="1"/>
    <col min="11530" max="11530" width="33.28515625" customWidth="1"/>
    <col min="11531" max="11531" width="35.140625" customWidth="1"/>
    <col min="11532" max="11532" width="35.85546875" customWidth="1"/>
    <col min="11778" max="11778" width="20.140625" customWidth="1"/>
    <col min="11779" max="11779" width="16.5703125" customWidth="1"/>
    <col min="11781" max="11781" width="11.28515625" customWidth="1"/>
    <col min="11782" max="11782" width="10.5703125" customWidth="1"/>
    <col min="11783" max="11783" width="15.5703125" customWidth="1"/>
    <col min="11784" max="11784" width="15.28515625" customWidth="1"/>
    <col min="11785" max="11785" width="16.85546875" customWidth="1"/>
    <col min="11786" max="11786" width="33.28515625" customWidth="1"/>
    <col min="11787" max="11787" width="35.140625" customWidth="1"/>
    <col min="11788" max="11788" width="35.85546875" customWidth="1"/>
    <col min="12034" max="12034" width="20.140625" customWidth="1"/>
    <col min="12035" max="12035" width="16.5703125" customWidth="1"/>
    <col min="12037" max="12037" width="11.28515625" customWidth="1"/>
    <col min="12038" max="12038" width="10.5703125" customWidth="1"/>
    <col min="12039" max="12039" width="15.5703125" customWidth="1"/>
    <col min="12040" max="12040" width="15.28515625" customWidth="1"/>
    <col min="12041" max="12041" width="16.85546875" customWidth="1"/>
    <col min="12042" max="12042" width="33.28515625" customWidth="1"/>
    <col min="12043" max="12043" width="35.140625" customWidth="1"/>
    <col min="12044" max="12044" width="35.85546875" customWidth="1"/>
    <col min="12290" max="12290" width="20.140625" customWidth="1"/>
    <col min="12291" max="12291" width="16.5703125" customWidth="1"/>
    <col min="12293" max="12293" width="11.28515625" customWidth="1"/>
    <col min="12294" max="12294" width="10.5703125" customWidth="1"/>
    <col min="12295" max="12295" width="15.5703125" customWidth="1"/>
    <col min="12296" max="12296" width="15.28515625" customWidth="1"/>
    <col min="12297" max="12297" width="16.85546875" customWidth="1"/>
    <col min="12298" max="12298" width="33.28515625" customWidth="1"/>
    <col min="12299" max="12299" width="35.140625" customWidth="1"/>
    <col min="12300" max="12300" width="35.85546875" customWidth="1"/>
    <col min="12546" max="12546" width="20.140625" customWidth="1"/>
    <col min="12547" max="12547" width="16.5703125" customWidth="1"/>
    <col min="12549" max="12549" width="11.28515625" customWidth="1"/>
    <col min="12550" max="12550" width="10.5703125" customWidth="1"/>
    <col min="12551" max="12551" width="15.5703125" customWidth="1"/>
    <col min="12552" max="12552" width="15.28515625" customWidth="1"/>
    <col min="12553" max="12553" width="16.85546875" customWidth="1"/>
    <col min="12554" max="12554" width="33.28515625" customWidth="1"/>
    <col min="12555" max="12555" width="35.140625" customWidth="1"/>
    <col min="12556" max="12556" width="35.85546875" customWidth="1"/>
    <col min="12802" max="12802" width="20.140625" customWidth="1"/>
    <col min="12803" max="12803" width="16.5703125" customWidth="1"/>
    <col min="12805" max="12805" width="11.28515625" customWidth="1"/>
    <col min="12806" max="12806" width="10.5703125" customWidth="1"/>
    <col min="12807" max="12807" width="15.5703125" customWidth="1"/>
    <col min="12808" max="12808" width="15.28515625" customWidth="1"/>
    <col min="12809" max="12809" width="16.85546875" customWidth="1"/>
    <col min="12810" max="12810" width="33.28515625" customWidth="1"/>
    <col min="12811" max="12811" width="35.140625" customWidth="1"/>
    <col min="12812" max="12812" width="35.85546875" customWidth="1"/>
    <col min="13058" max="13058" width="20.140625" customWidth="1"/>
    <col min="13059" max="13059" width="16.5703125" customWidth="1"/>
    <col min="13061" max="13061" width="11.28515625" customWidth="1"/>
    <col min="13062" max="13062" width="10.5703125" customWidth="1"/>
    <col min="13063" max="13063" width="15.5703125" customWidth="1"/>
    <col min="13064" max="13064" width="15.28515625" customWidth="1"/>
    <col min="13065" max="13065" width="16.85546875" customWidth="1"/>
    <col min="13066" max="13066" width="33.28515625" customWidth="1"/>
    <col min="13067" max="13067" width="35.140625" customWidth="1"/>
    <col min="13068" max="13068" width="35.85546875" customWidth="1"/>
    <col min="13314" max="13314" width="20.140625" customWidth="1"/>
    <col min="13315" max="13315" width="16.5703125" customWidth="1"/>
    <col min="13317" max="13317" width="11.28515625" customWidth="1"/>
    <col min="13318" max="13318" width="10.5703125" customWidth="1"/>
    <col min="13319" max="13319" width="15.5703125" customWidth="1"/>
    <col min="13320" max="13320" width="15.28515625" customWidth="1"/>
    <col min="13321" max="13321" width="16.85546875" customWidth="1"/>
    <col min="13322" max="13322" width="33.28515625" customWidth="1"/>
    <col min="13323" max="13323" width="35.140625" customWidth="1"/>
    <col min="13324" max="13324" width="35.85546875" customWidth="1"/>
    <col min="13570" max="13570" width="20.140625" customWidth="1"/>
    <col min="13571" max="13571" width="16.5703125" customWidth="1"/>
    <col min="13573" max="13573" width="11.28515625" customWidth="1"/>
    <col min="13574" max="13574" width="10.5703125" customWidth="1"/>
    <col min="13575" max="13575" width="15.5703125" customWidth="1"/>
    <col min="13576" max="13576" width="15.28515625" customWidth="1"/>
    <col min="13577" max="13577" width="16.85546875" customWidth="1"/>
    <col min="13578" max="13578" width="33.28515625" customWidth="1"/>
    <col min="13579" max="13579" width="35.140625" customWidth="1"/>
    <col min="13580" max="13580" width="35.85546875" customWidth="1"/>
    <col min="13826" max="13826" width="20.140625" customWidth="1"/>
    <col min="13827" max="13827" width="16.5703125" customWidth="1"/>
    <col min="13829" max="13829" width="11.28515625" customWidth="1"/>
    <col min="13830" max="13830" width="10.5703125" customWidth="1"/>
    <col min="13831" max="13831" width="15.5703125" customWidth="1"/>
    <col min="13832" max="13832" width="15.28515625" customWidth="1"/>
    <col min="13833" max="13833" width="16.85546875" customWidth="1"/>
    <col min="13834" max="13834" width="33.28515625" customWidth="1"/>
    <col min="13835" max="13835" width="35.140625" customWidth="1"/>
    <col min="13836" max="13836" width="35.85546875" customWidth="1"/>
    <col min="14082" max="14082" width="20.140625" customWidth="1"/>
    <col min="14083" max="14083" width="16.5703125" customWidth="1"/>
    <col min="14085" max="14085" width="11.28515625" customWidth="1"/>
    <col min="14086" max="14086" width="10.5703125" customWidth="1"/>
    <col min="14087" max="14087" width="15.5703125" customWidth="1"/>
    <col min="14088" max="14088" width="15.28515625" customWidth="1"/>
    <col min="14089" max="14089" width="16.85546875" customWidth="1"/>
    <col min="14090" max="14090" width="33.28515625" customWidth="1"/>
    <col min="14091" max="14091" width="35.140625" customWidth="1"/>
    <col min="14092" max="14092" width="35.85546875" customWidth="1"/>
    <col min="14338" max="14338" width="20.140625" customWidth="1"/>
    <col min="14339" max="14339" width="16.5703125" customWidth="1"/>
    <col min="14341" max="14341" width="11.28515625" customWidth="1"/>
    <col min="14342" max="14342" width="10.5703125" customWidth="1"/>
    <col min="14343" max="14343" width="15.5703125" customWidth="1"/>
    <col min="14344" max="14344" width="15.28515625" customWidth="1"/>
    <col min="14345" max="14345" width="16.85546875" customWidth="1"/>
    <col min="14346" max="14346" width="33.28515625" customWidth="1"/>
    <col min="14347" max="14347" width="35.140625" customWidth="1"/>
    <col min="14348" max="14348" width="35.85546875" customWidth="1"/>
    <col min="14594" max="14594" width="20.140625" customWidth="1"/>
    <col min="14595" max="14595" width="16.5703125" customWidth="1"/>
    <col min="14597" max="14597" width="11.28515625" customWidth="1"/>
    <col min="14598" max="14598" width="10.5703125" customWidth="1"/>
    <col min="14599" max="14599" width="15.5703125" customWidth="1"/>
    <col min="14600" max="14600" width="15.28515625" customWidth="1"/>
    <col min="14601" max="14601" width="16.85546875" customWidth="1"/>
    <col min="14602" max="14602" width="33.28515625" customWidth="1"/>
    <col min="14603" max="14603" width="35.140625" customWidth="1"/>
    <col min="14604" max="14604" width="35.85546875" customWidth="1"/>
    <col min="14850" max="14850" width="20.140625" customWidth="1"/>
    <col min="14851" max="14851" width="16.5703125" customWidth="1"/>
    <col min="14853" max="14853" width="11.28515625" customWidth="1"/>
    <col min="14854" max="14854" width="10.5703125" customWidth="1"/>
    <col min="14855" max="14855" width="15.5703125" customWidth="1"/>
    <col min="14856" max="14856" width="15.28515625" customWidth="1"/>
    <col min="14857" max="14857" width="16.85546875" customWidth="1"/>
    <col min="14858" max="14858" width="33.28515625" customWidth="1"/>
    <col min="14859" max="14859" width="35.140625" customWidth="1"/>
    <col min="14860" max="14860" width="35.85546875" customWidth="1"/>
    <col min="15106" max="15106" width="20.140625" customWidth="1"/>
    <col min="15107" max="15107" width="16.5703125" customWidth="1"/>
    <col min="15109" max="15109" width="11.28515625" customWidth="1"/>
    <col min="15110" max="15110" width="10.5703125" customWidth="1"/>
    <col min="15111" max="15111" width="15.5703125" customWidth="1"/>
    <col min="15112" max="15112" width="15.28515625" customWidth="1"/>
    <col min="15113" max="15113" width="16.85546875" customWidth="1"/>
    <col min="15114" max="15114" width="33.28515625" customWidth="1"/>
    <col min="15115" max="15115" width="35.140625" customWidth="1"/>
    <col min="15116" max="15116" width="35.85546875" customWidth="1"/>
    <col min="15362" max="15362" width="20.140625" customWidth="1"/>
    <col min="15363" max="15363" width="16.5703125" customWidth="1"/>
    <col min="15365" max="15365" width="11.28515625" customWidth="1"/>
    <col min="15366" max="15366" width="10.5703125" customWidth="1"/>
    <col min="15367" max="15367" width="15.5703125" customWidth="1"/>
    <col min="15368" max="15368" width="15.28515625" customWidth="1"/>
    <col min="15369" max="15369" width="16.85546875" customWidth="1"/>
    <col min="15370" max="15370" width="33.28515625" customWidth="1"/>
    <col min="15371" max="15371" width="35.140625" customWidth="1"/>
    <col min="15372" max="15372" width="35.85546875" customWidth="1"/>
    <col min="15618" max="15618" width="20.140625" customWidth="1"/>
    <col min="15619" max="15619" width="16.5703125" customWidth="1"/>
    <col min="15621" max="15621" width="11.28515625" customWidth="1"/>
    <col min="15622" max="15622" width="10.5703125" customWidth="1"/>
    <col min="15623" max="15623" width="15.5703125" customWidth="1"/>
    <col min="15624" max="15624" width="15.28515625" customWidth="1"/>
    <col min="15625" max="15625" width="16.85546875" customWidth="1"/>
    <col min="15626" max="15626" width="33.28515625" customWidth="1"/>
    <col min="15627" max="15627" width="35.140625" customWidth="1"/>
    <col min="15628" max="15628" width="35.85546875" customWidth="1"/>
    <col min="15874" max="15874" width="20.140625" customWidth="1"/>
    <col min="15875" max="15875" width="16.5703125" customWidth="1"/>
    <col min="15877" max="15877" width="11.28515625" customWidth="1"/>
    <col min="15878" max="15878" width="10.5703125" customWidth="1"/>
    <col min="15879" max="15879" width="15.5703125" customWidth="1"/>
    <col min="15880" max="15880" width="15.28515625" customWidth="1"/>
    <col min="15881" max="15881" width="16.85546875" customWidth="1"/>
    <col min="15882" max="15882" width="33.28515625" customWidth="1"/>
    <col min="15883" max="15883" width="35.140625" customWidth="1"/>
    <col min="15884" max="15884" width="35.85546875" customWidth="1"/>
    <col min="16130" max="16130" width="20.140625" customWidth="1"/>
    <col min="16131" max="16131" width="16.5703125" customWidth="1"/>
    <col min="16133" max="16133" width="11.28515625" customWidth="1"/>
    <col min="16134" max="16134" width="10.5703125" customWidth="1"/>
    <col min="16135" max="16135" width="15.5703125" customWidth="1"/>
    <col min="16136" max="16136" width="15.28515625" customWidth="1"/>
    <col min="16137" max="16137" width="16.85546875" customWidth="1"/>
    <col min="16138" max="16138" width="33.28515625" customWidth="1"/>
    <col min="16139" max="16139" width="35.140625" customWidth="1"/>
    <col min="16140" max="16140" width="35.85546875" customWidth="1"/>
  </cols>
  <sheetData>
    <row r="1" spans="1:14" s="134" customFormat="1" ht="11.25" x14ac:dyDescent="0.2">
      <c r="A1" s="135"/>
      <c r="B1" s="136"/>
      <c r="C1" s="137"/>
      <c r="D1" s="136"/>
      <c r="E1" s="137"/>
      <c r="F1" s="136"/>
      <c r="G1" s="136"/>
      <c r="H1" s="137"/>
      <c r="I1" s="136"/>
      <c r="J1" s="136"/>
      <c r="K1" s="136"/>
      <c r="L1" s="136"/>
      <c r="M1" s="136"/>
      <c r="N1" s="139"/>
    </row>
    <row r="2" spans="1:14" s="144" customFormat="1" ht="22.5" x14ac:dyDescent="0.2">
      <c r="A2" s="140" t="s">
        <v>469</v>
      </c>
      <c r="B2" s="141" t="s">
        <v>470</v>
      </c>
      <c r="C2" s="142" t="s">
        <v>471</v>
      </c>
      <c r="D2" s="141" t="s">
        <v>472</v>
      </c>
      <c r="E2" s="143" t="s">
        <v>473</v>
      </c>
      <c r="F2" s="141" t="s">
        <v>474</v>
      </c>
      <c r="G2" s="141" t="s">
        <v>368</v>
      </c>
      <c r="H2" s="141" t="s">
        <v>475</v>
      </c>
      <c r="I2" s="141" t="s">
        <v>476</v>
      </c>
      <c r="J2" s="141" t="s">
        <v>477</v>
      </c>
      <c r="K2" s="141" t="s">
        <v>346</v>
      </c>
      <c r="L2" s="141" t="s">
        <v>478</v>
      </c>
      <c r="M2" s="141" t="s">
        <v>479</v>
      </c>
      <c r="N2" s="176" t="s">
        <v>491</v>
      </c>
    </row>
  </sheetData>
  <autoFilter ref="A2:N2" xr:uid="{821DAF37-06AE-4F0A-9574-23860ACB4FC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Z31"/>
  <sheetViews>
    <sheetView tabSelected="1" zoomScale="120" zoomScaleNormal="120" workbookViewId="0">
      <pane xSplit="7" ySplit="6" topLeftCell="H7" activePane="bottomRight" state="frozen"/>
      <selection pane="topRight" activeCell="G1" sqref="G1"/>
      <selection pane="bottomLeft" activeCell="A7" sqref="A7"/>
      <selection pane="bottomRight" activeCell="J29" sqref="J29"/>
    </sheetView>
  </sheetViews>
  <sheetFormatPr defaultColWidth="9.140625" defaultRowHeight="12.75" x14ac:dyDescent="0.2"/>
  <cols>
    <col min="1" max="1" width="1.85546875" style="9" customWidth="1"/>
    <col min="2" max="2" width="11.5703125" style="9" customWidth="1"/>
    <col min="3" max="3" width="9.140625" style="9" customWidth="1"/>
    <col min="4" max="4" width="12.42578125" style="10" customWidth="1"/>
    <col min="5" max="6" width="13.42578125" style="9" customWidth="1"/>
    <col min="7" max="8" width="45.28515625" style="9" customWidth="1"/>
    <col min="9" max="10" width="13.42578125" style="9" customWidth="1"/>
    <col min="11" max="11" width="13.5703125" style="9" customWidth="1"/>
    <col min="12" max="12" width="25.7109375" style="9" customWidth="1"/>
    <col min="13" max="13" width="14.28515625" style="9" customWidth="1"/>
    <col min="14" max="14" width="15.28515625" style="9" customWidth="1"/>
    <col min="15" max="15" width="13.5703125" style="9" customWidth="1"/>
    <col min="16" max="16" width="13.5703125" style="9" hidden="1" customWidth="1"/>
    <col min="17" max="17" width="31.42578125" style="9" customWidth="1"/>
    <col min="18" max="18" width="11.7109375" style="9" customWidth="1"/>
    <col min="19" max="19" width="13.42578125" style="9" customWidth="1"/>
    <col min="20" max="20" width="43" style="9" customWidth="1"/>
    <col min="21" max="21" width="14.5703125" style="9" customWidth="1"/>
    <col min="22" max="22" width="15.42578125" style="9" customWidth="1"/>
    <col min="23" max="23" width="10.85546875" style="9" customWidth="1"/>
    <col min="24" max="24" width="13.5703125" style="9" hidden="1" customWidth="1"/>
    <col min="25" max="25" width="12" style="10" customWidth="1"/>
    <col min="26" max="26" width="13.85546875" style="9" customWidth="1"/>
    <col min="27" max="16384" width="9.140625" style="9"/>
  </cols>
  <sheetData>
    <row r="1" spans="2:26" x14ac:dyDescent="0.2">
      <c r="M1" s="11"/>
      <c r="N1" s="11"/>
      <c r="O1" s="12"/>
      <c r="P1" s="12"/>
      <c r="W1" s="12"/>
      <c r="X1" s="12"/>
    </row>
    <row r="2" spans="2:26" x14ac:dyDescent="0.2">
      <c r="B2" s="22"/>
      <c r="C2" s="22" t="s">
        <v>26</v>
      </c>
      <c r="D2" s="23" t="s">
        <v>638</v>
      </c>
      <c r="M2" s="11"/>
      <c r="N2" s="11"/>
      <c r="O2" s="12"/>
      <c r="P2" s="12"/>
      <c r="W2" s="12"/>
      <c r="X2" s="12"/>
      <c r="Y2" s="23" t="s">
        <v>74</v>
      </c>
    </row>
    <row r="3" spans="2:26" x14ac:dyDescent="0.2">
      <c r="B3" s="22"/>
      <c r="C3" s="22" t="s">
        <v>27</v>
      </c>
      <c r="D3" s="48">
        <v>44044</v>
      </c>
      <c r="E3" s="46"/>
      <c r="J3" s="46"/>
      <c r="M3" s="11"/>
      <c r="N3" s="11"/>
      <c r="O3" s="12"/>
      <c r="P3" s="12"/>
      <c r="W3" s="12"/>
      <c r="X3" s="12"/>
    </row>
    <row r="4" spans="2:26" ht="15" x14ac:dyDescent="0.2">
      <c r="B4" s="13"/>
      <c r="C4" s="13"/>
      <c r="E4" s="14"/>
      <c r="J4" s="14"/>
    </row>
    <row r="5" spans="2:26" s="15" customFormat="1" ht="12.75" customHeight="1" x14ac:dyDescent="0.2">
      <c r="B5" s="218" t="s">
        <v>22</v>
      </c>
      <c r="C5" s="210"/>
      <c r="D5" s="210"/>
      <c r="E5" s="210"/>
      <c r="F5" s="210"/>
      <c r="G5" s="210"/>
      <c r="H5" s="190"/>
      <c r="I5" s="124"/>
      <c r="J5" s="124"/>
      <c r="K5" s="124"/>
      <c r="L5" s="210"/>
      <c r="M5" s="210"/>
      <c r="N5" s="210"/>
      <c r="O5" s="211"/>
      <c r="P5" s="56"/>
      <c r="Q5" s="212" t="s">
        <v>21</v>
      </c>
      <c r="R5" s="213"/>
      <c r="S5" s="214"/>
      <c r="T5" s="214"/>
      <c r="U5" s="214"/>
      <c r="V5" s="214"/>
      <c r="W5" s="215"/>
      <c r="X5" s="56"/>
      <c r="Y5" s="216" t="s">
        <v>20</v>
      </c>
      <c r="Z5" s="217"/>
    </row>
    <row r="6" spans="2:26" s="29" customFormat="1" ht="49.5" x14ac:dyDescent="0.2">
      <c r="B6" s="125" t="s">
        <v>443</v>
      </c>
      <c r="C6" s="24" t="s">
        <v>17</v>
      </c>
      <c r="D6" s="25" t="s">
        <v>35</v>
      </c>
      <c r="E6" s="26" t="s">
        <v>36</v>
      </c>
      <c r="F6" s="26" t="s">
        <v>34</v>
      </c>
      <c r="G6" s="26" t="s">
        <v>75</v>
      </c>
      <c r="H6" s="26" t="s">
        <v>346</v>
      </c>
      <c r="I6" s="26" t="s">
        <v>16</v>
      </c>
      <c r="J6" s="120" t="s">
        <v>368</v>
      </c>
      <c r="K6" s="120" t="s">
        <v>37</v>
      </c>
      <c r="L6" s="26" t="s">
        <v>15</v>
      </c>
      <c r="M6" s="27" t="s">
        <v>14</v>
      </c>
      <c r="N6" s="27" t="s">
        <v>28</v>
      </c>
      <c r="O6" s="26" t="s">
        <v>38</v>
      </c>
      <c r="P6" s="28" t="s">
        <v>39</v>
      </c>
      <c r="Q6" s="28" t="s">
        <v>13</v>
      </c>
      <c r="R6" s="26" t="s">
        <v>12</v>
      </c>
      <c r="S6" s="26" t="s">
        <v>109</v>
      </c>
      <c r="T6" s="26" t="s">
        <v>11</v>
      </c>
      <c r="U6" s="27" t="s">
        <v>29</v>
      </c>
      <c r="V6" s="27" t="s">
        <v>30</v>
      </c>
      <c r="W6" s="26" t="s">
        <v>40</v>
      </c>
      <c r="X6" s="28" t="s">
        <v>41</v>
      </c>
      <c r="Y6" s="25" t="s">
        <v>10</v>
      </c>
      <c r="Z6" s="26" t="s">
        <v>42</v>
      </c>
    </row>
    <row r="8" spans="2:26" s="37" customFormat="1" ht="84" x14ac:dyDescent="0.2">
      <c r="B8" s="30" t="s">
        <v>177</v>
      </c>
      <c r="C8" s="30" t="s">
        <v>326</v>
      </c>
      <c r="D8" s="31">
        <v>43818</v>
      </c>
      <c r="E8" s="32" t="s">
        <v>296</v>
      </c>
      <c r="F8" s="32" t="s">
        <v>177</v>
      </c>
      <c r="G8" s="32" t="s">
        <v>570</v>
      </c>
      <c r="H8" s="32" t="s">
        <v>571</v>
      </c>
      <c r="I8" s="32" t="s">
        <v>241</v>
      </c>
      <c r="J8" s="32" t="s">
        <v>369</v>
      </c>
      <c r="K8" s="32" t="s">
        <v>371</v>
      </c>
      <c r="L8" s="32" t="s">
        <v>307</v>
      </c>
      <c r="M8" s="32" t="s">
        <v>5</v>
      </c>
      <c r="N8" s="34" t="s">
        <v>4</v>
      </c>
      <c r="O8" s="35" t="str">
        <f>IF(N8=0," ",IF(M8=0," ",VLOOKUP(N8,'[1]Risk Matrix'!$B$3:$G$8,MATCH(M8,'[1]Risk Matrix'!$B$3:$G$3,0),FALSE)))</f>
        <v>High</v>
      </c>
      <c r="P8" s="35"/>
      <c r="Q8" s="32" t="s">
        <v>373</v>
      </c>
      <c r="R8" s="36" t="s">
        <v>160</v>
      </c>
      <c r="S8" s="31"/>
      <c r="T8" s="32" t="s">
        <v>528</v>
      </c>
      <c r="U8" s="32" t="s">
        <v>5</v>
      </c>
      <c r="V8" s="34" t="s">
        <v>6</v>
      </c>
      <c r="W8" s="35" t="str">
        <f>IF(V8=0," ",IF(U8=0," ",VLOOKUP(V8,'[1]Risk Matrix'!$B$3:$G$8,MATCH(U8,'[1]Risk Matrix'!$B$3:$G$3,0),FALSE)))</f>
        <v>High</v>
      </c>
      <c r="X8" s="35"/>
      <c r="Y8" s="31">
        <v>44056</v>
      </c>
      <c r="Z8" s="32" t="s">
        <v>59</v>
      </c>
    </row>
    <row r="9" spans="2:26" s="37" customFormat="1" ht="48" x14ac:dyDescent="0.2">
      <c r="B9" s="30" t="s">
        <v>177</v>
      </c>
      <c r="C9" s="30" t="s">
        <v>312</v>
      </c>
      <c r="D9" s="31" t="s">
        <v>306</v>
      </c>
      <c r="E9" s="32" t="s">
        <v>296</v>
      </c>
      <c r="F9" s="32" t="s">
        <v>177</v>
      </c>
      <c r="G9" s="32" t="s">
        <v>374</v>
      </c>
      <c r="H9" s="32" t="s">
        <v>572</v>
      </c>
      <c r="I9" s="32" t="s">
        <v>308</v>
      </c>
      <c r="J9" s="32" t="s">
        <v>369</v>
      </c>
      <c r="K9" s="32" t="s">
        <v>371</v>
      </c>
      <c r="L9" s="32" t="s">
        <v>529</v>
      </c>
      <c r="M9" s="32" t="s">
        <v>9</v>
      </c>
      <c r="N9" s="34" t="s">
        <v>8</v>
      </c>
      <c r="O9" s="35" t="str">
        <f>IF(N9=0," ",IF(M9=0," ",VLOOKUP(N9,'[1]Risk Matrix'!$B$3:$G$8,MATCH(M9,'[1]Risk Matrix'!$B$3:$G$3,0),FALSE)))</f>
        <v>Low</v>
      </c>
      <c r="P9" s="35"/>
      <c r="Q9" s="32" t="s">
        <v>520</v>
      </c>
      <c r="R9" s="36" t="s">
        <v>160</v>
      </c>
      <c r="S9" s="86"/>
      <c r="T9" s="32" t="s">
        <v>519</v>
      </c>
      <c r="U9" s="32" t="s">
        <v>9</v>
      </c>
      <c r="V9" s="34" t="s">
        <v>8</v>
      </c>
      <c r="W9" s="35" t="str">
        <f>IF(V9=0," ",IF(U9=0," ",VLOOKUP(V9,'[1]Risk Matrix'!$B$3:$G$8,MATCH(U9,'[1]Risk Matrix'!$B$3:$G$3,0),FALSE)))</f>
        <v>Low</v>
      </c>
      <c r="X9" s="35"/>
      <c r="Y9" s="31">
        <v>44056</v>
      </c>
      <c r="Z9" s="32" t="s">
        <v>59</v>
      </c>
    </row>
    <row r="10" spans="2:26" s="37" customFormat="1" ht="60" x14ac:dyDescent="0.2">
      <c r="B10" s="30" t="s">
        <v>444</v>
      </c>
      <c r="C10" s="30" t="s">
        <v>388</v>
      </c>
      <c r="D10" s="31" t="s">
        <v>379</v>
      </c>
      <c r="E10" s="32" t="s">
        <v>380</v>
      </c>
      <c r="F10" s="32" t="s">
        <v>177</v>
      </c>
      <c r="G10" s="32" t="s">
        <v>573</v>
      </c>
      <c r="H10" s="32" t="s">
        <v>574</v>
      </c>
      <c r="I10" s="32" t="s">
        <v>241</v>
      </c>
      <c r="J10" s="32" t="s">
        <v>290</v>
      </c>
      <c r="K10" s="32" t="s">
        <v>505</v>
      </c>
      <c r="L10" s="32" t="s">
        <v>382</v>
      </c>
      <c r="M10" s="32" t="s">
        <v>7</v>
      </c>
      <c r="N10" s="34" t="s">
        <v>4</v>
      </c>
      <c r="O10" s="35" t="str">
        <f>IF(N10=0," ",IF(M10=0," ",VLOOKUP(N10,'[1]Risk Matrix'!$B$3:$G$8,MATCH(M10,'[1]Risk Matrix'!$B$3:$G$3,0),FALSE)))</f>
        <v>Medium</v>
      </c>
      <c r="P10" s="35"/>
      <c r="Q10" s="32" t="s">
        <v>381</v>
      </c>
      <c r="R10" s="36" t="s">
        <v>160</v>
      </c>
      <c r="S10" s="31"/>
      <c r="T10" s="32" t="s">
        <v>562</v>
      </c>
      <c r="U10" s="32"/>
      <c r="V10" s="34"/>
      <c r="W10" s="35"/>
      <c r="X10" s="35"/>
      <c r="Y10" s="31">
        <v>44056</v>
      </c>
      <c r="Z10" s="32" t="s">
        <v>59</v>
      </c>
    </row>
    <row r="11" spans="2:26" s="37" customFormat="1" ht="48" x14ac:dyDescent="0.2">
      <c r="B11" s="30" t="s">
        <v>444</v>
      </c>
      <c r="C11" s="30" t="s">
        <v>389</v>
      </c>
      <c r="D11" s="31" t="s">
        <v>379</v>
      </c>
      <c r="E11" s="32" t="s">
        <v>380</v>
      </c>
      <c r="F11" s="32" t="s">
        <v>177</v>
      </c>
      <c r="G11" s="32" t="s">
        <v>575</v>
      </c>
      <c r="H11" s="32" t="s">
        <v>576</v>
      </c>
      <c r="I11" s="32" t="s">
        <v>383</v>
      </c>
      <c r="J11" s="32" t="s">
        <v>369</v>
      </c>
      <c r="K11" s="32" t="s">
        <v>371</v>
      </c>
      <c r="L11" s="32" t="s">
        <v>384</v>
      </c>
      <c r="M11" s="32" t="s">
        <v>7</v>
      </c>
      <c r="N11" s="34" t="s">
        <v>6</v>
      </c>
      <c r="O11" s="35" t="str">
        <f>IF(N11=0," ",IF(M11=0," ",VLOOKUP(N11,'[1]Risk Matrix'!$B$3:$G$8,MATCH(M11,'[1]Risk Matrix'!$B$3:$G$3,0),FALSE)))</f>
        <v>Medium</v>
      </c>
      <c r="P11" s="35"/>
      <c r="Q11" s="32"/>
      <c r="R11" s="36" t="s">
        <v>160</v>
      </c>
      <c r="S11" s="31"/>
      <c r="T11" s="32" t="s">
        <v>558</v>
      </c>
      <c r="U11" s="32"/>
      <c r="V11" s="34"/>
      <c r="W11" s="35"/>
      <c r="X11" s="35"/>
      <c r="Y11" s="31">
        <v>44056</v>
      </c>
      <c r="Z11" s="32" t="s">
        <v>59</v>
      </c>
    </row>
    <row r="12" spans="2:26" s="37" customFormat="1" ht="60.75" customHeight="1" x14ac:dyDescent="0.2">
      <c r="B12" s="30" t="s">
        <v>444</v>
      </c>
      <c r="C12" s="30" t="s">
        <v>442</v>
      </c>
      <c r="D12" s="31" t="s">
        <v>379</v>
      </c>
      <c r="E12" s="32" t="s">
        <v>380</v>
      </c>
      <c r="F12" s="33" t="s">
        <v>177</v>
      </c>
      <c r="G12" s="32" t="s">
        <v>577</v>
      </c>
      <c r="H12" s="32" t="s">
        <v>578</v>
      </c>
      <c r="I12" s="32" t="s">
        <v>241</v>
      </c>
      <c r="J12" s="32" t="s">
        <v>369</v>
      </c>
      <c r="K12" s="32" t="s">
        <v>371</v>
      </c>
      <c r="L12" s="32" t="s">
        <v>386</v>
      </c>
      <c r="M12" s="32" t="s">
        <v>9</v>
      </c>
      <c r="N12" s="34" t="s">
        <v>6</v>
      </c>
      <c r="O12" s="35" t="str">
        <f>IF(N12=0," ",IF(M12=0," ",VLOOKUP(N12,'[1]Risk Matrix'!$B$3:$G$8,MATCH(M12,'[1]Risk Matrix'!$B$3:$G$3,0),FALSE)))</f>
        <v>Medium</v>
      </c>
      <c r="P12" s="35"/>
      <c r="Q12" s="32" t="s">
        <v>522</v>
      </c>
      <c r="R12" s="36" t="s">
        <v>160</v>
      </c>
      <c r="S12" s="31"/>
      <c r="T12" s="32" t="s">
        <v>521</v>
      </c>
      <c r="U12" s="32"/>
      <c r="V12" s="34"/>
      <c r="W12" s="35"/>
      <c r="X12" s="35"/>
      <c r="Y12" s="31">
        <v>44056</v>
      </c>
      <c r="Z12" s="32" t="s">
        <v>59</v>
      </c>
    </row>
    <row r="13" spans="2:26" s="37" customFormat="1" ht="60" x14ac:dyDescent="0.2">
      <c r="B13" s="30" t="s">
        <v>444</v>
      </c>
      <c r="C13" s="30" t="s">
        <v>632</v>
      </c>
      <c r="D13" s="31" t="s">
        <v>523</v>
      </c>
      <c r="E13" s="32" t="s">
        <v>524</v>
      </c>
      <c r="F13" s="33" t="s">
        <v>525</v>
      </c>
      <c r="G13" s="32" t="s">
        <v>579</v>
      </c>
      <c r="H13" s="32" t="s">
        <v>580</v>
      </c>
      <c r="I13" s="32" t="s">
        <v>241</v>
      </c>
      <c r="J13" s="32" t="s">
        <v>369</v>
      </c>
      <c r="K13" s="32" t="s">
        <v>371</v>
      </c>
      <c r="L13" s="32" t="s">
        <v>526</v>
      </c>
      <c r="M13" s="32" t="s">
        <v>9</v>
      </c>
      <c r="N13" s="34" t="s">
        <v>6</v>
      </c>
      <c r="O13" s="35" t="str">
        <f>IF(N13=0," ",IF(M13=0," ",VLOOKUP(N13,'[1]Risk Matrix'!$B$3:$G$8,MATCH(M13,'[1]Risk Matrix'!$B$3:$G$3,0),FALSE)))</f>
        <v>Medium</v>
      </c>
      <c r="P13" s="35"/>
      <c r="Q13" s="32" t="s">
        <v>527</v>
      </c>
      <c r="R13" s="36" t="s">
        <v>507</v>
      </c>
      <c r="S13" s="31"/>
      <c r="T13" s="32" t="s">
        <v>559</v>
      </c>
      <c r="U13" s="32"/>
      <c r="V13" s="34"/>
      <c r="W13" s="35"/>
      <c r="X13" s="35"/>
      <c r="Y13" s="31">
        <v>44056</v>
      </c>
      <c r="Z13" s="32" t="s">
        <v>59</v>
      </c>
    </row>
    <row r="14" spans="2:26" s="37" customFormat="1" ht="72" x14ac:dyDescent="0.2">
      <c r="B14" s="87" t="s">
        <v>177</v>
      </c>
      <c r="C14" s="87" t="s">
        <v>631</v>
      </c>
      <c r="D14" s="196">
        <v>43235</v>
      </c>
      <c r="E14" s="44" t="s">
        <v>91</v>
      </c>
      <c r="F14" s="55" t="s">
        <v>510</v>
      </c>
      <c r="G14" s="44" t="s">
        <v>607</v>
      </c>
      <c r="H14" s="44" t="s">
        <v>608</v>
      </c>
      <c r="I14" s="44" t="s">
        <v>33</v>
      </c>
      <c r="J14" s="44" t="s">
        <v>620</v>
      </c>
      <c r="K14" s="44" t="s">
        <v>609</v>
      </c>
      <c r="L14" s="44" t="s">
        <v>54</v>
      </c>
      <c r="M14" s="44" t="s">
        <v>5</v>
      </c>
      <c r="N14" s="195" t="s">
        <v>4</v>
      </c>
      <c r="O14" s="35" t="str">
        <f>IF(N14=0," ",IF(M14=0," ",VLOOKUP(N14,'[2]Risk Matrix'!$B$3:$G$8,MATCH(M14,'[2]Risk Matrix'!$B$3:$G$3,0),FALSE)))</f>
        <v>High</v>
      </c>
      <c r="P14" s="35"/>
      <c r="Q14" s="44" t="s">
        <v>622</v>
      </c>
      <c r="R14" s="44" t="s">
        <v>506</v>
      </c>
      <c r="S14" s="196">
        <v>44286</v>
      </c>
      <c r="T14" s="44" t="s">
        <v>621</v>
      </c>
      <c r="U14" s="44" t="s">
        <v>7</v>
      </c>
      <c r="V14" s="195" t="s">
        <v>6</v>
      </c>
      <c r="W14" s="35" t="str">
        <f>IF(V14=0," ",IF(U14=0," ",VLOOKUP(V14,'[2]Risk Matrix'!$B$3:$G$8,MATCH(U14,'[2]Risk Matrix'!$B$3:$G$3,0),FALSE)))</f>
        <v>Medium</v>
      </c>
      <c r="X14" s="35"/>
      <c r="Y14" s="31">
        <v>44084</v>
      </c>
      <c r="Z14" s="32" t="s">
        <v>59</v>
      </c>
    </row>
    <row r="15" spans="2:26" s="37" customFormat="1" ht="84" x14ac:dyDescent="0.2">
      <c r="B15" s="30" t="s">
        <v>445</v>
      </c>
      <c r="C15" s="30" t="s">
        <v>390</v>
      </c>
      <c r="D15" s="31">
        <v>43413</v>
      </c>
      <c r="E15" s="32" t="s">
        <v>113</v>
      </c>
      <c r="F15" s="32" t="s">
        <v>145</v>
      </c>
      <c r="G15" s="44" t="s">
        <v>581</v>
      </c>
      <c r="H15" s="44" t="s">
        <v>582</v>
      </c>
      <c r="I15" s="32" t="s">
        <v>32</v>
      </c>
      <c r="J15" s="32" t="s">
        <v>380</v>
      </c>
      <c r="K15" s="32" t="s">
        <v>114</v>
      </c>
      <c r="L15" s="32" t="s">
        <v>150</v>
      </c>
      <c r="M15" s="32" t="s">
        <v>7</v>
      </c>
      <c r="N15" s="34" t="s">
        <v>6</v>
      </c>
      <c r="O15" s="35" t="str">
        <f>IF(N15=0," ",IF(M15=0," ",VLOOKUP(N15,'Risk Matrix'!$B$3:$G$8,MATCH(M15,'Risk Matrix'!$B$3:$G$3,0),FALSE)))</f>
        <v>Medium</v>
      </c>
      <c r="P15" s="35"/>
      <c r="Q15" s="32" t="s">
        <v>115</v>
      </c>
      <c r="R15" s="36" t="s">
        <v>113</v>
      </c>
      <c r="S15" s="31"/>
      <c r="T15" s="44" t="s">
        <v>297</v>
      </c>
      <c r="U15" s="32" t="s">
        <v>9</v>
      </c>
      <c r="V15" s="34" t="s">
        <v>0</v>
      </c>
      <c r="W15" s="35" t="str">
        <f>IF(V15=0," ",IF(U15=0," ",VLOOKUP(V15,'Risk Matrix'!$B$3:$G$8,MATCH(U15,'Risk Matrix'!$B$3:$G$3,0),FALSE)))</f>
        <v>Low</v>
      </c>
      <c r="X15" s="35"/>
      <c r="Y15" s="31">
        <v>44062</v>
      </c>
      <c r="Z15" s="32" t="s">
        <v>59</v>
      </c>
    </row>
    <row r="16" spans="2:26" s="37" customFormat="1" ht="60" x14ac:dyDescent="0.2">
      <c r="B16" s="30" t="s">
        <v>446</v>
      </c>
      <c r="C16" s="30" t="s">
        <v>392</v>
      </c>
      <c r="D16" s="31">
        <v>43739</v>
      </c>
      <c r="E16" s="32" t="s">
        <v>113</v>
      </c>
      <c r="F16" s="32" t="s">
        <v>149</v>
      </c>
      <c r="G16" s="32" t="s">
        <v>560</v>
      </c>
      <c r="H16" s="32" t="s">
        <v>583</v>
      </c>
      <c r="I16" s="32" t="s">
        <v>232</v>
      </c>
      <c r="J16" s="32" t="s">
        <v>380</v>
      </c>
      <c r="K16" s="32" t="s">
        <v>114</v>
      </c>
      <c r="L16" s="32" t="s">
        <v>233</v>
      </c>
      <c r="M16" s="32" t="s">
        <v>9</v>
      </c>
      <c r="N16" s="34" t="s">
        <v>8</v>
      </c>
      <c r="O16" s="35" t="str">
        <f>IF(N16=0," ",IF(M16=0," ",VLOOKUP(N16,'Risk Matrix'!$B$3:$G$8,MATCH(M16,'Risk Matrix'!$B$3:$G$3,0),FALSE)))</f>
        <v>Low</v>
      </c>
      <c r="P16" s="35"/>
      <c r="Q16" s="32" t="s">
        <v>234</v>
      </c>
      <c r="R16" s="36" t="s">
        <v>113</v>
      </c>
      <c r="S16" s="31"/>
      <c r="T16" s="32" t="s">
        <v>532</v>
      </c>
      <c r="U16" s="32" t="s">
        <v>9</v>
      </c>
      <c r="V16" s="34" t="s">
        <v>0</v>
      </c>
      <c r="W16" s="35" t="str">
        <f>IF(V16=0," ",IF(U16=0," ",VLOOKUP(V16,'Risk Matrix'!$B$3:$G$8,MATCH(U16,'Risk Matrix'!$B$3:$G$3,0),FALSE)))</f>
        <v>Low</v>
      </c>
      <c r="X16" s="35"/>
      <c r="Y16" s="31">
        <v>44062</v>
      </c>
      <c r="Z16" s="32" t="s">
        <v>72</v>
      </c>
    </row>
    <row r="17" spans="2:26" s="37" customFormat="1" ht="117" customHeight="1" x14ac:dyDescent="0.2">
      <c r="B17" s="30" t="s">
        <v>445</v>
      </c>
      <c r="C17" s="30" t="s">
        <v>393</v>
      </c>
      <c r="D17" s="31">
        <v>43413</v>
      </c>
      <c r="E17" s="32" t="s">
        <v>113</v>
      </c>
      <c r="F17" s="32" t="s">
        <v>149</v>
      </c>
      <c r="G17" s="32" t="s">
        <v>561</v>
      </c>
      <c r="H17" s="32" t="s">
        <v>584</v>
      </c>
      <c r="I17" s="32" t="s">
        <v>33</v>
      </c>
      <c r="J17" s="32" t="s">
        <v>380</v>
      </c>
      <c r="K17" s="32" t="s">
        <v>114</v>
      </c>
      <c r="L17" s="32" t="s">
        <v>150</v>
      </c>
      <c r="M17" s="32" t="s">
        <v>9</v>
      </c>
      <c r="N17" s="34" t="s">
        <v>8</v>
      </c>
      <c r="O17" s="35" t="str">
        <f>IF(N17=0," ",IF(M17=0," ",VLOOKUP(N17,'Risk Matrix'!$B$3:$G$8,MATCH(M17,'Risk Matrix'!$B$3:$G$3,0),FALSE)))</f>
        <v>Low</v>
      </c>
      <c r="P17" s="35"/>
      <c r="Q17" s="32" t="s">
        <v>617</v>
      </c>
      <c r="R17" s="36" t="s">
        <v>113</v>
      </c>
      <c r="S17" s="31"/>
      <c r="T17" s="32" t="s">
        <v>533</v>
      </c>
      <c r="U17" s="32" t="s">
        <v>9</v>
      </c>
      <c r="V17" s="34" t="s">
        <v>8</v>
      </c>
      <c r="W17" s="35" t="str">
        <f>IF(V17=0," ",IF(U17=0," ",VLOOKUP(V17,'Risk Matrix'!$B$3:$G$8,MATCH(U17,'Risk Matrix'!$B$3:$G$3,0),FALSE)))</f>
        <v>Low</v>
      </c>
      <c r="X17" s="35"/>
      <c r="Y17" s="31">
        <v>44062</v>
      </c>
      <c r="Z17" s="32" t="s">
        <v>59</v>
      </c>
    </row>
    <row r="18" spans="2:26" s="37" customFormat="1" ht="72" x14ac:dyDescent="0.2">
      <c r="B18" s="30" t="s">
        <v>179</v>
      </c>
      <c r="C18" s="30" t="s">
        <v>395</v>
      </c>
      <c r="D18" s="58">
        <v>43447</v>
      </c>
      <c r="E18" s="32" t="s">
        <v>126</v>
      </c>
      <c r="F18" s="49" t="s">
        <v>509</v>
      </c>
      <c r="G18" s="50" t="s">
        <v>586</v>
      </c>
      <c r="H18" s="50" t="s">
        <v>585</v>
      </c>
      <c r="I18" s="177" t="s">
        <v>241</v>
      </c>
      <c r="J18" s="49" t="s">
        <v>290</v>
      </c>
      <c r="K18" s="60" t="s">
        <v>118</v>
      </c>
      <c r="L18" s="32" t="s">
        <v>151</v>
      </c>
      <c r="M18" s="32" t="s">
        <v>7</v>
      </c>
      <c r="N18" s="34" t="s">
        <v>2</v>
      </c>
      <c r="O18" s="35" t="str">
        <f>IF(N18=0," ",IF(M18=0," ",VLOOKUP(N18,'[3]Risk Matrix'!$B$3:$G$8,MATCH(M18,'[3]Risk Matrix'!$B$3:$G$3,0),FALSE)))</f>
        <v>High</v>
      </c>
      <c r="P18" s="35"/>
      <c r="Q18" s="59" t="s">
        <v>513</v>
      </c>
      <c r="R18" s="49" t="s">
        <v>153</v>
      </c>
      <c r="S18" s="59">
        <v>44104</v>
      </c>
      <c r="T18" s="57" t="s">
        <v>515</v>
      </c>
      <c r="U18" s="32" t="s">
        <v>9</v>
      </c>
      <c r="V18" s="34" t="s">
        <v>6</v>
      </c>
      <c r="W18" s="35" t="str">
        <f>IF(V18=0," ",IF(U18=0," ",VLOOKUP(V18,'[3]Risk Matrix'!$B$3:$G$8,MATCH(U18,'[3]Risk Matrix'!$B$3:$G$3,0),FALSE)))</f>
        <v>Medium</v>
      </c>
      <c r="X18" s="35"/>
      <c r="Y18" s="31">
        <v>44054</v>
      </c>
      <c r="Z18" s="32" t="s">
        <v>59</v>
      </c>
    </row>
    <row r="19" spans="2:26" s="37" customFormat="1" ht="72" x14ac:dyDescent="0.2">
      <c r="B19" s="30" t="s">
        <v>447</v>
      </c>
      <c r="C19" s="30" t="s">
        <v>396</v>
      </c>
      <c r="D19" s="58">
        <v>43417</v>
      </c>
      <c r="E19" s="32" t="s">
        <v>126</v>
      </c>
      <c r="F19" s="49" t="s">
        <v>509</v>
      </c>
      <c r="G19" s="50" t="s">
        <v>587</v>
      </c>
      <c r="H19" s="50" t="s">
        <v>585</v>
      </c>
      <c r="I19" s="177" t="s">
        <v>241</v>
      </c>
      <c r="J19" s="49" t="s">
        <v>290</v>
      </c>
      <c r="K19" s="60" t="s">
        <v>119</v>
      </c>
      <c r="L19" s="32" t="s">
        <v>151</v>
      </c>
      <c r="M19" s="32" t="s">
        <v>7</v>
      </c>
      <c r="N19" s="34" t="s">
        <v>2</v>
      </c>
      <c r="O19" s="35" t="str">
        <f>IF(N19=0," ",IF(M19=0," ",VLOOKUP(N19,'[3]Risk Matrix'!$B$3:$G$8,MATCH(M19,'[3]Risk Matrix'!$B$3:$G$3,0),FALSE)))</f>
        <v>High</v>
      </c>
      <c r="P19" s="35"/>
      <c r="Q19" s="59" t="s">
        <v>514</v>
      </c>
      <c r="R19" s="49" t="s">
        <v>153</v>
      </c>
      <c r="S19" s="59">
        <v>44104</v>
      </c>
      <c r="T19" s="57" t="s">
        <v>515</v>
      </c>
      <c r="U19" s="32" t="s">
        <v>9</v>
      </c>
      <c r="V19" s="34" t="s">
        <v>6</v>
      </c>
      <c r="W19" s="35" t="str">
        <f>IF(V19=0," ",IF(U19=0," ",VLOOKUP(V19,'[3]Risk Matrix'!$B$3:$G$8,MATCH(U19,'[3]Risk Matrix'!$B$3:$G$3,0),FALSE)))</f>
        <v>Medium</v>
      </c>
      <c r="X19" s="35"/>
      <c r="Y19" s="31">
        <v>44054</v>
      </c>
      <c r="Z19" s="32" t="s">
        <v>59</v>
      </c>
    </row>
    <row r="20" spans="2:26" s="37" customFormat="1" ht="72" x14ac:dyDescent="0.2">
      <c r="B20" s="30" t="s">
        <v>179</v>
      </c>
      <c r="C20" s="30" t="s">
        <v>397</v>
      </c>
      <c r="D20" s="58">
        <v>43438</v>
      </c>
      <c r="E20" s="32" t="s">
        <v>126</v>
      </c>
      <c r="F20" s="49" t="s">
        <v>509</v>
      </c>
      <c r="G20" s="50" t="s">
        <v>588</v>
      </c>
      <c r="H20" s="50" t="s">
        <v>585</v>
      </c>
      <c r="I20" s="177" t="s">
        <v>241</v>
      </c>
      <c r="J20" s="49" t="s">
        <v>290</v>
      </c>
      <c r="K20" s="60" t="s">
        <v>121</v>
      </c>
      <c r="L20" s="32" t="s">
        <v>151</v>
      </c>
      <c r="M20" s="32" t="s">
        <v>7</v>
      </c>
      <c r="N20" s="34" t="s">
        <v>2</v>
      </c>
      <c r="O20" s="35" t="str">
        <f>IF(N20=0," ",IF(M20=0," ",VLOOKUP(N20,'[3]Risk Matrix'!$B$3:$G$8,MATCH(M20,'[3]Risk Matrix'!$B$3:$G$3,0),FALSE)))</f>
        <v>High</v>
      </c>
      <c r="P20" s="35"/>
      <c r="Q20" s="59" t="s">
        <v>514</v>
      </c>
      <c r="R20" s="49" t="s">
        <v>153</v>
      </c>
      <c r="S20" s="59">
        <v>44104</v>
      </c>
      <c r="T20" s="57" t="s">
        <v>515</v>
      </c>
      <c r="U20" s="32" t="s">
        <v>9</v>
      </c>
      <c r="V20" s="34" t="s">
        <v>6</v>
      </c>
      <c r="W20" s="35" t="str">
        <f>IF(V20=0," ",IF(U20=0," ",VLOOKUP(V20,'[3]Risk Matrix'!$B$3:$G$8,MATCH(U20,'[3]Risk Matrix'!$B$3:$G$3,0),FALSE)))</f>
        <v>Medium</v>
      </c>
      <c r="X20" s="35"/>
      <c r="Y20" s="31">
        <v>44054</v>
      </c>
      <c r="Z20" s="32" t="s">
        <v>59</v>
      </c>
    </row>
    <row r="21" spans="2:26" s="37" customFormat="1" ht="24" x14ac:dyDescent="0.2">
      <c r="B21" s="30" t="s">
        <v>448</v>
      </c>
      <c r="C21" s="30" t="s">
        <v>399</v>
      </c>
      <c r="D21" s="53">
        <v>43502</v>
      </c>
      <c r="E21" s="32" t="s">
        <v>135</v>
      </c>
      <c r="F21" s="32" t="s">
        <v>146</v>
      </c>
      <c r="G21" s="32" t="s">
        <v>589</v>
      </c>
      <c r="H21" s="32" t="s">
        <v>590</v>
      </c>
      <c r="I21" s="32" t="s">
        <v>592</v>
      </c>
      <c r="J21" s="32" t="s">
        <v>380</v>
      </c>
      <c r="K21" s="32" t="s">
        <v>135</v>
      </c>
      <c r="L21" s="32" t="s">
        <v>182</v>
      </c>
      <c r="M21" s="32" t="s">
        <v>7</v>
      </c>
      <c r="N21" s="34" t="s">
        <v>4</v>
      </c>
      <c r="O21" s="35" t="str">
        <f>IF(N21=0," ",IF(M21=0," ",VLOOKUP(N21,'[4]Risk Matrix'!$B$3:$G$8,MATCH(M21,'[4]Risk Matrix'!$B$3:$G$3,0),FALSE)))</f>
        <v>Medium</v>
      </c>
      <c r="P21" s="35"/>
      <c r="Q21" s="32" t="s">
        <v>305</v>
      </c>
      <c r="R21" s="36" t="s">
        <v>507</v>
      </c>
      <c r="S21" s="31" t="s">
        <v>138</v>
      </c>
      <c r="T21" s="32" t="s">
        <v>517</v>
      </c>
      <c r="U21" s="32" t="s">
        <v>9</v>
      </c>
      <c r="V21" s="34" t="s">
        <v>8</v>
      </c>
      <c r="W21" s="35" t="str">
        <f>IF(V21=0," ",IF(U21=0," ",VLOOKUP(V21,'[4]Risk Matrix'!$B$3:$G$8,MATCH(U21,'[4]Risk Matrix'!$B$3:$G$3,0),FALSE)))</f>
        <v>Low</v>
      </c>
      <c r="X21" s="35"/>
      <c r="Y21" s="85">
        <v>44055</v>
      </c>
      <c r="Z21" s="32" t="s">
        <v>59</v>
      </c>
    </row>
    <row r="22" spans="2:26" s="37" customFormat="1" ht="70.5" customHeight="1" x14ac:dyDescent="0.2">
      <c r="B22" s="30" t="s">
        <v>448</v>
      </c>
      <c r="C22" s="30" t="s">
        <v>400</v>
      </c>
      <c r="D22" s="53">
        <v>43662</v>
      </c>
      <c r="E22" s="32" t="s">
        <v>135</v>
      </c>
      <c r="F22" s="32" t="s">
        <v>145</v>
      </c>
      <c r="G22" s="32" t="s">
        <v>591</v>
      </c>
      <c r="H22" s="32" t="s">
        <v>593</v>
      </c>
      <c r="I22" s="32" t="s">
        <v>592</v>
      </c>
      <c r="J22" s="32" t="s">
        <v>380</v>
      </c>
      <c r="K22" s="32" t="s">
        <v>135</v>
      </c>
      <c r="L22" s="32" t="s">
        <v>182</v>
      </c>
      <c r="M22" s="32" t="s">
        <v>7</v>
      </c>
      <c r="N22" s="34" t="s">
        <v>6</v>
      </c>
      <c r="O22" s="35" t="str">
        <f>IF(N22=0," ",IF(M22=0," ",VLOOKUP(N22,'[4]Risk Matrix'!$B$3:$G$8,MATCH(M22,'[4]Risk Matrix'!$B$3:$G$3,0),FALSE)))</f>
        <v>Medium</v>
      </c>
      <c r="P22" s="35"/>
      <c r="Q22" s="32" t="s">
        <v>219</v>
      </c>
      <c r="R22" s="36" t="s">
        <v>507</v>
      </c>
      <c r="S22" s="31" t="s">
        <v>138</v>
      </c>
      <c r="T22" s="32" t="s">
        <v>618</v>
      </c>
      <c r="U22" s="32" t="s">
        <v>9</v>
      </c>
      <c r="V22" s="34" t="s">
        <v>6</v>
      </c>
      <c r="W22" s="78" t="s">
        <v>19</v>
      </c>
      <c r="X22" s="35"/>
      <c r="Y22" s="85">
        <v>44055</v>
      </c>
      <c r="Z22" s="32" t="s">
        <v>59</v>
      </c>
    </row>
    <row r="23" spans="2:26" s="80" customFormat="1" ht="108" x14ac:dyDescent="0.2">
      <c r="B23" s="30" t="s">
        <v>187</v>
      </c>
      <c r="C23" s="30" t="s">
        <v>354</v>
      </c>
      <c r="D23" s="52">
        <v>43935</v>
      </c>
      <c r="E23" s="32" t="s">
        <v>339</v>
      </c>
      <c r="F23" s="32" t="s">
        <v>145</v>
      </c>
      <c r="G23" s="32" t="s">
        <v>595</v>
      </c>
      <c r="H23" s="192" t="s">
        <v>619</v>
      </c>
      <c r="I23" s="32" t="s">
        <v>33</v>
      </c>
      <c r="J23" s="32" t="s">
        <v>380</v>
      </c>
      <c r="K23" s="32" t="s">
        <v>183</v>
      </c>
      <c r="L23" s="32" t="s">
        <v>285</v>
      </c>
      <c r="M23" s="32" t="s">
        <v>5</v>
      </c>
      <c r="N23" s="34" t="s">
        <v>2</v>
      </c>
      <c r="O23" s="94" t="str">
        <f>IF(N23=0," ",IF(M23=0," ",VLOOKUP(N23,'[5]Risk Matrix'!$B$3:$G$8,MATCH(M23,'[5]Risk Matrix'!$B$3:$G$3,0),FALSE)))</f>
        <v>High</v>
      </c>
      <c r="P23" s="94"/>
      <c r="Q23" s="32" t="s">
        <v>594</v>
      </c>
      <c r="R23" s="36" t="s">
        <v>342</v>
      </c>
      <c r="S23" s="31" t="s">
        <v>138</v>
      </c>
      <c r="T23" s="32" t="s">
        <v>541</v>
      </c>
      <c r="U23" s="32" t="s">
        <v>7</v>
      </c>
      <c r="V23" s="34" t="s">
        <v>2</v>
      </c>
      <c r="W23" s="96"/>
      <c r="X23" s="94"/>
      <c r="Y23" s="31">
        <v>44056</v>
      </c>
      <c r="Z23" s="32" t="s">
        <v>59</v>
      </c>
    </row>
    <row r="24" spans="2:26" s="80" customFormat="1" ht="131.25" customHeight="1" x14ac:dyDescent="0.2">
      <c r="B24" s="30" t="s">
        <v>187</v>
      </c>
      <c r="C24" s="30" t="s">
        <v>405</v>
      </c>
      <c r="D24" s="31" t="s">
        <v>344</v>
      </c>
      <c r="E24" s="32" t="s">
        <v>183</v>
      </c>
      <c r="F24" s="33" t="s">
        <v>145</v>
      </c>
      <c r="G24" s="32" t="s">
        <v>596</v>
      </c>
      <c r="H24" s="32" t="s">
        <v>597</v>
      </c>
      <c r="I24" s="32" t="s">
        <v>33</v>
      </c>
      <c r="J24" s="32" t="s">
        <v>380</v>
      </c>
      <c r="K24" s="32" t="s">
        <v>183</v>
      </c>
      <c r="L24" s="32" t="s">
        <v>285</v>
      </c>
      <c r="M24" s="32" t="s">
        <v>9</v>
      </c>
      <c r="N24" s="34" t="s">
        <v>6</v>
      </c>
      <c r="O24" s="95"/>
      <c r="P24" s="94"/>
      <c r="Q24" s="32" t="s">
        <v>563</v>
      </c>
      <c r="R24" s="36" t="s">
        <v>342</v>
      </c>
      <c r="S24" s="31" t="s">
        <v>138</v>
      </c>
      <c r="T24" s="32" t="s">
        <v>458</v>
      </c>
      <c r="U24" s="32" t="s">
        <v>9</v>
      </c>
      <c r="V24" s="34" t="s">
        <v>6</v>
      </c>
      <c r="W24" s="96"/>
      <c r="X24" s="94"/>
      <c r="Y24" s="31">
        <v>44056</v>
      </c>
      <c r="Z24" s="32" t="s">
        <v>59</v>
      </c>
    </row>
    <row r="25" spans="2:26" s="80" customFormat="1" ht="119.25" customHeight="1" x14ac:dyDescent="0.2">
      <c r="B25" s="30" t="s">
        <v>187</v>
      </c>
      <c r="C25" s="30" t="s">
        <v>406</v>
      </c>
      <c r="D25" s="31">
        <v>43935</v>
      </c>
      <c r="E25" s="32" t="s">
        <v>284</v>
      </c>
      <c r="F25" s="33" t="s">
        <v>145</v>
      </c>
      <c r="G25" s="32" t="s">
        <v>599</v>
      </c>
      <c r="H25" s="32" t="s">
        <v>600</v>
      </c>
      <c r="I25" s="32" t="s">
        <v>33</v>
      </c>
      <c r="J25" s="32" t="s">
        <v>380</v>
      </c>
      <c r="K25" s="32" t="s">
        <v>284</v>
      </c>
      <c r="L25" s="32" t="s">
        <v>345</v>
      </c>
      <c r="M25" s="32" t="s">
        <v>7</v>
      </c>
      <c r="N25" s="34" t="s">
        <v>6</v>
      </c>
      <c r="O25" s="189"/>
      <c r="P25" s="94"/>
      <c r="Q25" s="32" t="s">
        <v>598</v>
      </c>
      <c r="R25" s="36" t="s">
        <v>342</v>
      </c>
      <c r="S25" s="31" t="s">
        <v>138</v>
      </c>
      <c r="T25" s="32" t="s">
        <v>459</v>
      </c>
      <c r="U25" s="32" t="s">
        <v>7</v>
      </c>
      <c r="V25" s="34" t="s">
        <v>6</v>
      </c>
      <c r="W25" s="96"/>
      <c r="X25" s="94"/>
      <c r="Y25" s="31">
        <v>44056</v>
      </c>
      <c r="Z25" s="32" t="s">
        <v>59</v>
      </c>
    </row>
    <row r="26" spans="2:26" s="80" customFormat="1" ht="91.5" customHeight="1" x14ac:dyDescent="0.2">
      <c r="B26" s="30" t="s">
        <v>187</v>
      </c>
      <c r="C26" s="30" t="s">
        <v>407</v>
      </c>
      <c r="D26" s="31">
        <v>43935</v>
      </c>
      <c r="E26" s="32" t="s">
        <v>284</v>
      </c>
      <c r="F26" s="33" t="s">
        <v>346</v>
      </c>
      <c r="G26" s="192" t="s">
        <v>602</v>
      </c>
      <c r="H26" s="192" t="s">
        <v>603</v>
      </c>
      <c r="I26" s="32" t="s">
        <v>33</v>
      </c>
      <c r="J26" s="32" t="s">
        <v>380</v>
      </c>
      <c r="K26" s="32" t="s">
        <v>284</v>
      </c>
      <c r="L26" s="32" t="s">
        <v>460</v>
      </c>
      <c r="M26" s="32" t="s">
        <v>9</v>
      </c>
      <c r="N26" s="34" t="s">
        <v>4</v>
      </c>
      <c r="O26" s="95"/>
      <c r="P26" s="94"/>
      <c r="Q26" s="32" t="s">
        <v>601</v>
      </c>
      <c r="R26" s="36" t="s">
        <v>342</v>
      </c>
      <c r="S26" s="31" t="s">
        <v>138</v>
      </c>
      <c r="T26" s="32" t="s">
        <v>347</v>
      </c>
      <c r="U26" s="32" t="s">
        <v>9</v>
      </c>
      <c r="V26" s="34" t="s">
        <v>4</v>
      </c>
      <c r="W26" s="96"/>
      <c r="X26" s="94"/>
      <c r="Y26" s="31">
        <v>44056</v>
      </c>
      <c r="Z26" s="32" t="s">
        <v>59</v>
      </c>
    </row>
    <row r="27" spans="2:26" s="80" customFormat="1" ht="91.5" customHeight="1" x14ac:dyDescent="0.2">
      <c r="B27" s="30" t="s">
        <v>187</v>
      </c>
      <c r="C27" s="30" t="s">
        <v>542</v>
      </c>
      <c r="D27" s="31">
        <v>44056</v>
      </c>
      <c r="E27" s="32" t="s">
        <v>552</v>
      </c>
      <c r="F27" s="33" t="s">
        <v>346</v>
      </c>
      <c r="G27" s="32" t="s">
        <v>544</v>
      </c>
      <c r="H27" s="32" t="s">
        <v>604</v>
      </c>
      <c r="I27" s="32" t="s">
        <v>33</v>
      </c>
      <c r="J27" s="32" t="s">
        <v>380</v>
      </c>
      <c r="K27" s="32" t="s">
        <v>545</v>
      </c>
      <c r="L27" s="32" t="s">
        <v>546</v>
      </c>
      <c r="M27" s="32" t="s">
        <v>9</v>
      </c>
      <c r="N27" s="34" t="s">
        <v>6</v>
      </c>
      <c r="O27" s="35" t="str">
        <f>IF(N27=0," ",IF(M27=0," ",VLOOKUP(N27,'Risk Matrix'!$B$3:$G$8,MATCH(M27,'Risk Matrix'!$B$3:$G$3,0),FALSE)))</f>
        <v>Medium</v>
      </c>
      <c r="P27" s="94"/>
      <c r="Q27" s="192" t="s">
        <v>547</v>
      </c>
      <c r="R27" s="36" t="s">
        <v>548</v>
      </c>
      <c r="S27" s="31" t="s">
        <v>138</v>
      </c>
      <c r="T27" s="32" t="s">
        <v>549</v>
      </c>
      <c r="U27" s="32"/>
      <c r="V27" s="34"/>
      <c r="W27" s="96"/>
      <c r="X27" s="94"/>
      <c r="Y27" s="31">
        <v>44056</v>
      </c>
      <c r="Z27" s="32" t="s">
        <v>59</v>
      </c>
    </row>
    <row r="28" spans="2:26" s="80" customFormat="1" ht="91.5" customHeight="1" x14ac:dyDescent="0.2">
      <c r="B28" s="30" t="s">
        <v>187</v>
      </c>
      <c r="C28" s="30" t="s">
        <v>543</v>
      </c>
      <c r="D28" s="31">
        <v>44056</v>
      </c>
      <c r="E28" s="32" t="s">
        <v>552</v>
      </c>
      <c r="F28" s="33" t="s">
        <v>145</v>
      </c>
      <c r="G28" s="32" t="s">
        <v>605</v>
      </c>
      <c r="H28" s="32" t="s">
        <v>606</v>
      </c>
      <c r="I28" s="32" t="s">
        <v>33</v>
      </c>
      <c r="J28" s="32" t="s">
        <v>380</v>
      </c>
      <c r="K28" s="32" t="s">
        <v>545</v>
      </c>
      <c r="L28" s="32" t="s">
        <v>546</v>
      </c>
      <c r="M28" s="32" t="s">
        <v>9</v>
      </c>
      <c r="N28" s="34" t="s">
        <v>553</v>
      </c>
      <c r="O28" s="35" t="s">
        <v>18</v>
      </c>
      <c r="P28" s="94"/>
      <c r="Q28" s="32" t="s">
        <v>550</v>
      </c>
      <c r="R28" s="36" t="s">
        <v>548</v>
      </c>
      <c r="S28" s="31" t="s">
        <v>138</v>
      </c>
      <c r="T28" s="32" t="s">
        <v>551</v>
      </c>
      <c r="U28" s="32"/>
      <c r="V28" s="34"/>
      <c r="W28" s="96"/>
      <c r="X28" s="94"/>
      <c r="Y28" s="31">
        <v>44056</v>
      </c>
      <c r="Z28" s="32" t="s">
        <v>59</v>
      </c>
    </row>
    <row r="29" spans="2:26" s="37" customFormat="1" ht="168" x14ac:dyDescent="0.2">
      <c r="B29" s="30" t="s">
        <v>178</v>
      </c>
      <c r="C29" s="30" t="s">
        <v>206</v>
      </c>
      <c r="D29" s="31">
        <v>43235</v>
      </c>
      <c r="E29" s="32" t="s">
        <v>91</v>
      </c>
      <c r="F29" s="33" t="s">
        <v>145</v>
      </c>
      <c r="G29" s="32" t="s">
        <v>610</v>
      </c>
      <c r="H29" s="32" t="s">
        <v>611</v>
      </c>
      <c r="I29" s="32" t="s">
        <v>33</v>
      </c>
      <c r="J29" s="32" t="s">
        <v>290</v>
      </c>
      <c r="K29" s="32" t="s">
        <v>505</v>
      </c>
      <c r="L29" s="32" t="s">
        <v>105</v>
      </c>
      <c r="M29" s="32" t="s">
        <v>5</v>
      </c>
      <c r="N29" s="34" t="s">
        <v>4</v>
      </c>
      <c r="O29" s="35" t="str">
        <f>IF(N29=0," ",IF(M29=0," ",VLOOKUP(N29,'[2]Risk Matrix'!$B$3:$G$8,MATCH(M29,'[2]Risk Matrix'!$B$3:$G$3,0),FALSE)))</f>
        <v>High</v>
      </c>
      <c r="P29" s="35"/>
      <c r="Q29" s="32" t="s">
        <v>106</v>
      </c>
      <c r="R29" s="36" t="s">
        <v>65</v>
      </c>
      <c r="S29" s="31">
        <v>44286</v>
      </c>
      <c r="T29" s="32" t="s">
        <v>492</v>
      </c>
      <c r="U29" s="32" t="s">
        <v>9</v>
      </c>
      <c r="V29" s="34" t="s">
        <v>6</v>
      </c>
      <c r="W29" s="35" t="str">
        <f>IF(V29=0," ",IF(U29=0," ",VLOOKUP(V29,'[2]Risk Matrix'!$B$3:$G$8,MATCH(U29,'[2]Risk Matrix'!$B$3:$G$3,0),FALSE)))</f>
        <v>Medium</v>
      </c>
      <c r="X29" s="35"/>
      <c r="Y29" s="31">
        <v>44026</v>
      </c>
      <c r="Z29" s="32" t="s">
        <v>59</v>
      </c>
    </row>
    <row r="30" spans="2:26" s="37" customFormat="1" ht="60" x14ac:dyDescent="0.2">
      <c r="B30" s="30" t="s">
        <v>178</v>
      </c>
      <c r="C30" s="87" t="s">
        <v>634</v>
      </c>
      <c r="D30" s="31">
        <v>44069</v>
      </c>
      <c r="E30" s="32" t="s">
        <v>625</v>
      </c>
      <c r="F30" s="33" t="s">
        <v>149</v>
      </c>
      <c r="G30" s="44" t="s">
        <v>568</v>
      </c>
      <c r="H30" s="44" t="s">
        <v>624</v>
      </c>
      <c r="I30" s="32" t="s">
        <v>569</v>
      </c>
      <c r="J30" s="32" t="s">
        <v>380</v>
      </c>
      <c r="K30" s="44" t="s">
        <v>626</v>
      </c>
      <c r="L30" s="44" t="s">
        <v>635</v>
      </c>
      <c r="M30" s="44" t="s">
        <v>7</v>
      </c>
      <c r="N30" s="195" t="s">
        <v>6</v>
      </c>
      <c r="O30" s="194" t="str">
        <f>IF(N30=0," ",IF(M30=0," ",VLOOKUP(N30,'[2]Risk Matrix'!$B$3:$G$8,MATCH(M30,'[2]Risk Matrix'!$B$3:$G$3,0),FALSE)))</f>
        <v>Medium</v>
      </c>
      <c r="P30" s="191"/>
      <c r="Q30" s="44" t="s">
        <v>623</v>
      </c>
      <c r="R30" s="198" t="s">
        <v>627</v>
      </c>
      <c r="S30" s="193">
        <v>44135</v>
      </c>
      <c r="T30" s="44" t="s">
        <v>636</v>
      </c>
      <c r="U30" s="44"/>
      <c r="V30" s="195"/>
      <c r="W30" s="197"/>
      <c r="X30" s="197"/>
      <c r="Y30" s="196">
        <v>44084</v>
      </c>
      <c r="Z30" s="44" t="s">
        <v>59</v>
      </c>
    </row>
    <row r="31" spans="2:26" s="37" customFormat="1" ht="144" x14ac:dyDescent="0.2">
      <c r="B31" s="30" t="s">
        <v>565</v>
      </c>
      <c r="C31" s="30" t="s">
        <v>566</v>
      </c>
      <c r="D31" s="31">
        <v>44063</v>
      </c>
      <c r="E31" s="32" t="s">
        <v>65</v>
      </c>
      <c r="F31" s="33" t="s">
        <v>145</v>
      </c>
      <c r="G31" s="44" t="s">
        <v>628</v>
      </c>
      <c r="H31" s="44" t="s">
        <v>614</v>
      </c>
      <c r="I31" s="32"/>
      <c r="J31" s="32" t="s">
        <v>290</v>
      </c>
      <c r="K31" s="32" t="s">
        <v>505</v>
      </c>
      <c r="L31" s="32" t="s">
        <v>567</v>
      </c>
      <c r="M31" s="32" t="s">
        <v>7</v>
      </c>
      <c r="N31" s="34" t="s">
        <v>6</v>
      </c>
      <c r="O31" s="35" t="str">
        <f>IF(N31=0," ",IF(M31=0," ",VLOOKUP(N31,'[2]Risk Matrix'!$B$3:$G$8,MATCH(M31,'[2]Risk Matrix'!$B$3:$G$3,0),FALSE)))</f>
        <v>Medium</v>
      </c>
      <c r="P31" s="35"/>
      <c r="Q31" s="32" t="s">
        <v>629</v>
      </c>
      <c r="R31" s="36" t="s">
        <v>214</v>
      </c>
      <c r="S31" s="31">
        <v>44651</v>
      </c>
      <c r="T31" s="32" t="s">
        <v>630</v>
      </c>
      <c r="U31" s="32" t="s">
        <v>9</v>
      </c>
      <c r="V31" s="34" t="s">
        <v>6</v>
      </c>
      <c r="W31" s="35" t="str">
        <f>IF(V31=0," ",IF(U31=0," ",VLOOKUP(V31,'[2]Risk Matrix'!$B$3:$G$8,MATCH(U31,'[2]Risk Matrix'!$B$3:$G$3,0),FALSE)))</f>
        <v>Medium</v>
      </c>
      <c r="X31" s="35"/>
      <c r="Y31" s="31">
        <v>44063</v>
      </c>
      <c r="Z31" s="32" t="s">
        <v>59</v>
      </c>
    </row>
  </sheetData>
  <sheetProtection formatCells="0" formatColumns="0" formatRows="0" insertColumns="0" sort="0" autoFilter="0"/>
  <autoFilter ref="C6:Z31" xr:uid="{00000000-0009-0000-0000-000001000000}"/>
  <mergeCells count="4">
    <mergeCell ref="L5:O5"/>
    <mergeCell ref="Q5:W5"/>
    <mergeCell ref="Y5:Z5"/>
    <mergeCell ref="B5:G5"/>
  </mergeCells>
  <phoneticPr fontId="16" type="noConversion"/>
  <conditionalFormatting sqref="W8:X8 O8:P9 W8:W9 W14 O10:O14 O29:O31 W29:W31">
    <cfRule type="cellIs" dxfId="821" priority="332" operator="equal">
      <formula>"Low"</formula>
    </cfRule>
    <cfRule type="cellIs" dxfId="820" priority="333" operator="equal">
      <formula>"Medium"</formula>
    </cfRule>
    <cfRule type="cellIs" dxfId="819" priority="334" operator="equal">
      <formula>"High"</formula>
    </cfRule>
  </conditionalFormatting>
  <conditionalFormatting sqref="P8:P9">
    <cfRule type="cellIs" dxfId="818" priority="335" operator="equal">
      <formula>"Low"</formula>
    </cfRule>
    <cfRule type="cellIs" dxfId="817" priority="336" operator="equal">
      <formula>"Medium"</formula>
    </cfRule>
    <cfRule type="cellIs" dxfId="816" priority="337" operator="equal">
      <formula>"High"</formula>
    </cfRule>
  </conditionalFormatting>
  <conditionalFormatting sqref="X16:X17">
    <cfRule type="cellIs" dxfId="815" priority="230" operator="equal">
      <formula>"Low"</formula>
    </cfRule>
    <cfRule type="cellIs" dxfId="814" priority="231" operator="equal">
      <formula>"Medium"</formula>
    </cfRule>
    <cfRule type="cellIs" dxfId="813" priority="232" operator="equal">
      <formula>"High"</formula>
    </cfRule>
  </conditionalFormatting>
  <conditionalFormatting sqref="X16:X17">
    <cfRule type="cellIs" dxfId="812" priority="227" operator="equal">
      <formula>"Low"</formula>
    </cfRule>
    <cfRule type="cellIs" dxfId="811" priority="228" operator="equal">
      <formula>"Medium"</formula>
    </cfRule>
    <cfRule type="cellIs" dxfId="810" priority="229" operator="equal">
      <formula>"High"</formula>
    </cfRule>
  </conditionalFormatting>
  <conditionalFormatting sqref="P18:P20">
    <cfRule type="cellIs" dxfId="809" priority="218" operator="equal">
      <formula>"Low"</formula>
    </cfRule>
    <cfRule type="cellIs" dxfId="808" priority="219" operator="equal">
      <formula>"Medium"</formula>
    </cfRule>
    <cfRule type="cellIs" dxfId="807" priority="220" operator="equal">
      <formula>"High"</formula>
    </cfRule>
  </conditionalFormatting>
  <conditionalFormatting sqref="X8:X9">
    <cfRule type="cellIs" dxfId="806" priority="308" operator="equal">
      <formula>"Low"</formula>
    </cfRule>
    <cfRule type="cellIs" dxfId="805" priority="309" operator="equal">
      <formula>"Medium"</formula>
    </cfRule>
    <cfRule type="cellIs" dxfId="804" priority="310" operator="equal">
      <formula>"High"</formula>
    </cfRule>
  </conditionalFormatting>
  <conditionalFormatting sqref="X8:X9">
    <cfRule type="cellIs" dxfId="803" priority="311" operator="equal">
      <formula>"Low"</formula>
    </cfRule>
    <cfRule type="cellIs" dxfId="802" priority="312" operator="equal">
      <formula>"Medium"</formula>
    </cfRule>
    <cfRule type="cellIs" dxfId="801" priority="313" operator="equal">
      <formula>"High"</formula>
    </cfRule>
  </conditionalFormatting>
  <conditionalFormatting sqref="O18:O20">
    <cfRule type="cellIs" dxfId="800" priority="206" operator="equal">
      <formula>"Low"</formula>
    </cfRule>
    <cfRule type="cellIs" dxfId="799" priority="207" operator="equal">
      <formula>"Medium"</formula>
    </cfRule>
    <cfRule type="cellIs" dxfId="798" priority="208" operator="equal">
      <formula>"High"</formula>
    </cfRule>
  </conditionalFormatting>
  <conditionalFormatting sqref="X18:X20">
    <cfRule type="cellIs" dxfId="797" priority="209" operator="equal">
      <formula>"Low"</formula>
    </cfRule>
    <cfRule type="cellIs" dxfId="796" priority="210" operator="equal">
      <formula>"Medium"</formula>
    </cfRule>
    <cfRule type="cellIs" dxfId="795" priority="211" operator="equal">
      <formula>"High"</formula>
    </cfRule>
  </conditionalFormatting>
  <conditionalFormatting sqref="O21:P21">
    <cfRule type="cellIs" dxfId="794" priority="200" operator="equal">
      <formula>"Low"</formula>
    </cfRule>
    <cfRule type="cellIs" dxfId="793" priority="201" operator="equal">
      <formula>"Medium"</formula>
    </cfRule>
    <cfRule type="cellIs" dxfId="792" priority="202" operator="equal">
      <formula>"High"</formula>
    </cfRule>
  </conditionalFormatting>
  <conditionalFormatting sqref="O18:O20">
    <cfRule type="cellIs" dxfId="791" priority="203" operator="equal">
      <formula>"Low"</formula>
    </cfRule>
    <cfRule type="cellIs" dxfId="790" priority="204" operator="equal">
      <formula>"Medium"</formula>
    </cfRule>
    <cfRule type="cellIs" dxfId="789" priority="205" operator="equal">
      <formula>"High"</formula>
    </cfRule>
  </conditionalFormatting>
  <conditionalFormatting sqref="P9">
    <cfRule type="cellIs" dxfId="788" priority="290" operator="equal">
      <formula>"Low"</formula>
    </cfRule>
    <cfRule type="cellIs" dxfId="787" priority="291" operator="equal">
      <formula>"Medium"</formula>
    </cfRule>
    <cfRule type="cellIs" dxfId="786" priority="292" operator="equal">
      <formula>"High"</formula>
    </cfRule>
  </conditionalFormatting>
  <conditionalFormatting sqref="P9">
    <cfRule type="cellIs" dxfId="785" priority="293" operator="equal">
      <formula>"Low"</formula>
    </cfRule>
    <cfRule type="cellIs" dxfId="784" priority="294" operator="equal">
      <formula>"Medium"</formula>
    </cfRule>
    <cfRule type="cellIs" dxfId="783" priority="295" operator="equal">
      <formula>"High"</formula>
    </cfRule>
  </conditionalFormatting>
  <conditionalFormatting sqref="X9">
    <cfRule type="cellIs" dxfId="782" priority="278" operator="equal">
      <formula>"Low"</formula>
    </cfRule>
    <cfRule type="cellIs" dxfId="781" priority="279" operator="equal">
      <formula>"Medium"</formula>
    </cfRule>
    <cfRule type="cellIs" dxfId="780" priority="280" operator="equal">
      <formula>"High"</formula>
    </cfRule>
  </conditionalFormatting>
  <conditionalFormatting sqref="X9">
    <cfRule type="cellIs" dxfId="779" priority="281" operator="equal">
      <formula>"Low"</formula>
    </cfRule>
    <cfRule type="cellIs" dxfId="778" priority="282" operator="equal">
      <formula>"Medium"</formula>
    </cfRule>
    <cfRule type="cellIs" dxfId="777" priority="283" operator="equal">
      <formula>"High"</formula>
    </cfRule>
  </conditionalFormatting>
  <conditionalFormatting sqref="W10:W14">
    <cfRule type="cellIs" dxfId="776" priority="257" operator="equal">
      <formula>"Low"</formula>
    </cfRule>
    <cfRule type="cellIs" dxfId="775" priority="258" operator="equal">
      <formula>"Medium"</formula>
    </cfRule>
    <cfRule type="cellIs" dxfId="774" priority="259" operator="equal">
      <formula>"High"</formula>
    </cfRule>
  </conditionalFormatting>
  <conditionalFormatting sqref="P10:P14">
    <cfRule type="cellIs" dxfId="773" priority="251" operator="equal">
      <formula>"Low"</formula>
    </cfRule>
    <cfRule type="cellIs" dxfId="772" priority="252" operator="equal">
      <formula>"Medium"</formula>
    </cfRule>
    <cfRule type="cellIs" dxfId="771" priority="253" operator="equal">
      <formula>"High"</formula>
    </cfRule>
  </conditionalFormatting>
  <conditionalFormatting sqref="P10:P14">
    <cfRule type="cellIs" dxfId="770" priority="254" operator="equal">
      <formula>"Low"</formula>
    </cfRule>
    <cfRule type="cellIs" dxfId="769" priority="255" operator="equal">
      <formula>"Medium"</formula>
    </cfRule>
    <cfRule type="cellIs" dxfId="768" priority="256" operator="equal">
      <formula>"High"</formula>
    </cfRule>
  </conditionalFormatting>
  <conditionalFormatting sqref="X10:X14">
    <cfRule type="cellIs" dxfId="767" priority="245" operator="equal">
      <formula>"Low"</formula>
    </cfRule>
    <cfRule type="cellIs" dxfId="766" priority="246" operator="equal">
      <formula>"Medium"</formula>
    </cfRule>
    <cfRule type="cellIs" dxfId="765" priority="247" operator="equal">
      <formula>"High"</formula>
    </cfRule>
  </conditionalFormatting>
  <conditionalFormatting sqref="X10:X14">
    <cfRule type="cellIs" dxfId="764" priority="248" operator="equal">
      <formula>"Low"</formula>
    </cfRule>
    <cfRule type="cellIs" dxfId="763" priority="249" operator="equal">
      <formula>"Medium"</formula>
    </cfRule>
    <cfRule type="cellIs" dxfId="762" priority="250" operator="equal">
      <formula>"High"</formula>
    </cfRule>
  </conditionalFormatting>
  <conditionalFormatting sqref="W22">
    <cfRule type="cellIs" dxfId="761" priority="149" operator="equal">
      <formula>"Low"</formula>
    </cfRule>
    <cfRule type="cellIs" dxfId="760" priority="150" operator="equal">
      <formula>"Medium"</formula>
    </cfRule>
    <cfRule type="cellIs" dxfId="759" priority="151" operator="equal">
      <formula>"High"</formula>
    </cfRule>
  </conditionalFormatting>
  <conditionalFormatting sqref="X23">
    <cfRule type="cellIs" dxfId="758" priority="131" operator="equal">
      <formula>"Low"</formula>
    </cfRule>
    <cfRule type="cellIs" dxfId="757" priority="132" operator="equal">
      <formula>"Medium"</formula>
    </cfRule>
    <cfRule type="cellIs" dxfId="756" priority="133" operator="equal">
      <formula>"High"</formula>
    </cfRule>
  </conditionalFormatting>
  <conditionalFormatting sqref="W15:X15 W17:X17 W16 O15:P17">
    <cfRule type="cellIs" dxfId="755" priority="239" operator="equal">
      <formula>"Low"</formula>
    </cfRule>
    <cfRule type="cellIs" dxfId="754" priority="240" operator="equal">
      <formula>"Medium"</formula>
    </cfRule>
    <cfRule type="cellIs" dxfId="753" priority="241" operator="equal">
      <formula>"High"</formula>
    </cfRule>
  </conditionalFormatting>
  <conditionalFormatting sqref="O15:P17">
    <cfRule type="cellIs" dxfId="752" priority="242" operator="equal">
      <formula>"Low"</formula>
    </cfRule>
    <cfRule type="cellIs" dxfId="751" priority="243" operator="equal">
      <formula>"Medium"</formula>
    </cfRule>
    <cfRule type="cellIs" dxfId="750" priority="244" operator="equal">
      <formula>"High"</formula>
    </cfRule>
  </conditionalFormatting>
  <conditionalFormatting sqref="P18:P20 W18:W20">
    <cfRule type="cellIs" dxfId="749" priority="215" operator="equal">
      <formula>"Low"</formula>
    </cfRule>
    <cfRule type="cellIs" dxfId="748" priority="216" operator="equal">
      <formula>"Medium"</formula>
    </cfRule>
    <cfRule type="cellIs" dxfId="747" priority="217" operator="equal">
      <formula>"High"</formula>
    </cfRule>
  </conditionalFormatting>
  <conditionalFormatting sqref="X18:X20">
    <cfRule type="cellIs" dxfId="746" priority="212" operator="equal">
      <formula>"Low"</formula>
    </cfRule>
    <cfRule type="cellIs" dxfId="745" priority="213" operator="equal">
      <formula>"Medium"</formula>
    </cfRule>
    <cfRule type="cellIs" dxfId="744" priority="214" operator="equal">
      <formula>"High"</formula>
    </cfRule>
  </conditionalFormatting>
  <conditionalFormatting sqref="O21:P21 W21:X21">
    <cfRule type="cellIs" dxfId="743" priority="197" operator="equal">
      <formula>"Low"</formula>
    </cfRule>
    <cfRule type="cellIs" dxfId="742" priority="198" operator="equal">
      <formula>"Medium"</formula>
    </cfRule>
    <cfRule type="cellIs" dxfId="741" priority="199" operator="equal">
      <formula>"High"</formula>
    </cfRule>
  </conditionalFormatting>
  <conditionalFormatting sqref="O22:P22">
    <cfRule type="cellIs" dxfId="740" priority="161" operator="equal">
      <formula>"Low"</formula>
    </cfRule>
    <cfRule type="cellIs" dxfId="739" priority="162" operator="equal">
      <formula>"Medium"</formula>
    </cfRule>
    <cfRule type="cellIs" dxfId="738" priority="163" operator="equal">
      <formula>"High"</formula>
    </cfRule>
  </conditionalFormatting>
  <conditionalFormatting sqref="O22:P22">
    <cfRule type="cellIs" dxfId="737" priority="164" operator="equal">
      <formula>"Low"</formula>
    </cfRule>
    <cfRule type="cellIs" dxfId="736" priority="165" operator="equal">
      <formula>"Medium"</formula>
    </cfRule>
    <cfRule type="cellIs" dxfId="735" priority="166" operator="equal">
      <formula>"High"</formula>
    </cfRule>
  </conditionalFormatting>
  <conditionalFormatting sqref="X22">
    <cfRule type="cellIs" dxfId="734" priority="155" operator="equal">
      <formula>"Low"</formula>
    </cfRule>
    <cfRule type="cellIs" dxfId="733" priority="156" operator="equal">
      <formula>"Medium"</formula>
    </cfRule>
    <cfRule type="cellIs" dxfId="732" priority="157" operator="equal">
      <formula>"High"</formula>
    </cfRule>
  </conditionalFormatting>
  <conditionalFormatting sqref="X22">
    <cfRule type="cellIs" dxfId="731" priority="158" operator="equal">
      <formula>"Low"</formula>
    </cfRule>
    <cfRule type="cellIs" dxfId="730" priority="159" operator="equal">
      <formula>"Medium"</formula>
    </cfRule>
    <cfRule type="cellIs" dxfId="729" priority="160" operator="equal">
      <formula>"High"</formula>
    </cfRule>
  </conditionalFormatting>
  <conditionalFormatting sqref="W22">
    <cfRule type="cellIs" dxfId="728" priority="152" operator="equal">
      <formula>"Low"</formula>
    </cfRule>
    <cfRule type="cellIs" dxfId="727" priority="153" operator="equal">
      <formula>"Medium"</formula>
    </cfRule>
    <cfRule type="cellIs" dxfId="726" priority="154" operator="equal">
      <formula>"High"</formula>
    </cfRule>
  </conditionalFormatting>
  <conditionalFormatting sqref="O23 W25:X28 O24:P26 X24 W23:W24 P27:P28">
    <cfRule type="cellIs" dxfId="725" priority="143" operator="equal">
      <formula>"Low"</formula>
    </cfRule>
    <cfRule type="cellIs" dxfId="724" priority="144" operator="equal">
      <formula>"Medium"</formula>
    </cfRule>
    <cfRule type="cellIs" dxfId="723" priority="145" operator="equal">
      <formula>"High"</formula>
    </cfRule>
  </conditionalFormatting>
  <conditionalFormatting sqref="O23">
    <cfRule type="cellIs" dxfId="722" priority="146" operator="equal">
      <formula>"Low"</formula>
    </cfRule>
    <cfRule type="cellIs" dxfId="721" priority="147" operator="equal">
      <formula>"Medium"</formula>
    </cfRule>
    <cfRule type="cellIs" dxfId="720" priority="148" operator="equal">
      <formula>"High"</formula>
    </cfRule>
  </conditionalFormatting>
  <conditionalFormatting sqref="P23">
    <cfRule type="cellIs" dxfId="719" priority="137" operator="equal">
      <formula>"Low"</formula>
    </cfRule>
    <cfRule type="cellIs" dxfId="718" priority="138" operator="equal">
      <formula>"Medium"</formula>
    </cfRule>
    <cfRule type="cellIs" dxfId="717" priority="139" operator="equal">
      <formula>"High"</formula>
    </cfRule>
  </conditionalFormatting>
  <conditionalFormatting sqref="P23">
    <cfRule type="cellIs" dxfId="716" priority="140" operator="equal">
      <formula>"Low"</formula>
    </cfRule>
    <cfRule type="cellIs" dxfId="715" priority="141" operator="equal">
      <formula>"Medium"</formula>
    </cfRule>
    <cfRule type="cellIs" dxfId="714" priority="142" operator="equal">
      <formula>"High"</formula>
    </cfRule>
  </conditionalFormatting>
  <conditionalFormatting sqref="X23">
    <cfRule type="cellIs" dxfId="713" priority="134" operator="equal">
      <formula>"Low"</formula>
    </cfRule>
    <cfRule type="cellIs" dxfId="712" priority="135" operator="equal">
      <formula>"Medium"</formula>
    </cfRule>
    <cfRule type="cellIs" dxfId="711" priority="136" operator="equal">
      <formula>"High"</formula>
    </cfRule>
  </conditionalFormatting>
  <conditionalFormatting sqref="P30 P14 X14">
    <cfRule type="cellIs" dxfId="710" priority="119" operator="equal">
      <formula>"Low"</formula>
    </cfRule>
    <cfRule type="cellIs" dxfId="709" priority="120" operator="equal">
      <formula>"Medium"</formula>
    </cfRule>
    <cfRule type="cellIs" dxfId="708" priority="121" operator="equal">
      <formula>"High"</formula>
    </cfRule>
  </conditionalFormatting>
  <conditionalFormatting sqref="P30 P14">
    <cfRule type="cellIs" dxfId="707" priority="122" operator="equal">
      <formula>"Low"</formula>
    </cfRule>
    <cfRule type="cellIs" dxfId="706" priority="123" operator="equal">
      <formula>"Medium"</formula>
    </cfRule>
    <cfRule type="cellIs" dxfId="705" priority="124" operator="equal">
      <formula>"High"</formula>
    </cfRule>
  </conditionalFormatting>
  <conditionalFormatting sqref="P29">
    <cfRule type="cellIs" dxfId="704" priority="95" operator="equal">
      <formula>"Low"</formula>
    </cfRule>
    <cfRule type="cellIs" dxfId="703" priority="96" operator="equal">
      <formula>"Medium"</formula>
    </cfRule>
    <cfRule type="cellIs" dxfId="702" priority="97" operator="equal">
      <formula>"High"</formula>
    </cfRule>
  </conditionalFormatting>
  <conditionalFormatting sqref="P29">
    <cfRule type="cellIs" dxfId="701" priority="98" operator="equal">
      <formula>"Low"</formula>
    </cfRule>
    <cfRule type="cellIs" dxfId="700" priority="99" operator="equal">
      <formula>"Medium"</formula>
    </cfRule>
    <cfRule type="cellIs" dxfId="699" priority="100" operator="equal">
      <formula>"High"</formula>
    </cfRule>
  </conditionalFormatting>
  <conditionalFormatting sqref="X30">
    <cfRule type="cellIs" dxfId="698" priority="89" operator="equal">
      <formula>"Low"</formula>
    </cfRule>
    <cfRule type="cellIs" dxfId="697" priority="90" operator="equal">
      <formula>"Medium"</formula>
    </cfRule>
    <cfRule type="cellIs" dxfId="696" priority="91" operator="equal">
      <formula>"High"</formula>
    </cfRule>
  </conditionalFormatting>
  <conditionalFormatting sqref="X30">
    <cfRule type="cellIs" dxfId="695" priority="92" operator="equal">
      <formula>"Low"</formula>
    </cfRule>
    <cfRule type="cellIs" dxfId="694" priority="93" operator="equal">
      <formula>"Medium"</formula>
    </cfRule>
    <cfRule type="cellIs" dxfId="693" priority="94" operator="equal">
      <formula>"High"</formula>
    </cfRule>
  </conditionalFormatting>
  <conditionalFormatting sqref="X29">
    <cfRule type="cellIs" dxfId="692" priority="71" operator="equal">
      <formula>"Low"</formula>
    </cfRule>
    <cfRule type="cellIs" dxfId="691" priority="72" operator="equal">
      <formula>"Medium"</formula>
    </cfRule>
    <cfRule type="cellIs" dxfId="690" priority="73" operator="equal">
      <formula>"High"</formula>
    </cfRule>
  </conditionalFormatting>
  <conditionalFormatting sqref="X29">
    <cfRule type="cellIs" dxfId="689" priority="74" operator="equal">
      <formula>"Low"</formula>
    </cfRule>
    <cfRule type="cellIs" dxfId="688" priority="75" operator="equal">
      <formula>"Medium"</formula>
    </cfRule>
    <cfRule type="cellIs" dxfId="687" priority="76" operator="equal">
      <formula>"High"</formula>
    </cfRule>
  </conditionalFormatting>
  <conditionalFormatting sqref="O27:O28">
    <cfRule type="cellIs" dxfId="686" priority="13" operator="equal">
      <formula>"Low"</formula>
    </cfRule>
    <cfRule type="cellIs" dxfId="685" priority="14" operator="equal">
      <formula>"Medium"</formula>
    </cfRule>
    <cfRule type="cellIs" dxfId="684" priority="15" operator="equal">
      <formula>"High"</formula>
    </cfRule>
  </conditionalFormatting>
  <conditionalFormatting sqref="O27:O28">
    <cfRule type="cellIs" dxfId="683" priority="16" operator="equal">
      <formula>"Low"</formula>
    </cfRule>
    <cfRule type="cellIs" dxfId="682" priority="17" operator="equal">
      <formula>"Medium"</formula>
    </cfRule>
    <cfRule type="cellIs" dxfId="681" priority="18" operator="equal">
      <formula>"High"</formula>
    </cfRule>
  </conditionalFormatting>
  <conditionalFormatting sqref="P31">
    <cfRule type="cellIs" dxfId="680" priority="7" operator="equal">
      <formula>"Low"</formula>
    </cfRule>
    <cfRule type="cellIs" dxfId="679" priority="8" operator="equal">
      <formula>"Medium"</formula>
    </cfRule>
    <cfRule type="cellIs" dxfId="678" priority="9" operator="equal">
      <formula>"High"</formula>
    </cfRule>
  </conditionalFormatting>
  <conditionalFormatting sqref="P31">
    <cfRule type="cellIs" dxfId="677" priority="10" operator="equal">
      <formula>"Low"</formula>
    </cfRule>
    <cfRule type="cellIs" dxfId="676" priority="11" operator="equal">
      <formula>"Medium"</formula>
    </cfRule>
    <cfRule type="cellIs" dxfId="675" priority="12" operator="equal">
      <formula>"High"</formula>
    </cfRule>
  </conditionalFormatting>
  <conditionalFormatting sqref="X31">
    <cfRule type="cellIs" dxfId="674" priority="1" operator="equal">
      <formula>"Low"</formula>
    </cfRule>
    <cfRule type="cellIs" dxfId="673" priority="2" operator="equal">
      <formula>"Medium"</formula>
    </cfRule>
    <cfRule type="cellIs" dxfId="672" priority="3" operator="equal">
      <formula>"High"</formula>
    </cfRule>
  </conditionalFormatting>
  <conditionalFormatting sqref="X31">
    <cfRule type="cellIs" dxfId="671" priority="4" operator="equal">
      <formula>"Low"</formula>
    </cfRule>
    <cfRule type="cellIs" dxfId="670" priority="5" operator="equal">
      <formula>"Medium"</formula>
    </cfRule>
    <cfRule type="cellIs" dxfId="669" priority="6" operator="equal">
      <formula>"High"</formula>
    </cfRule>
  </conditionalFormatting>
  <dataValidations count="25">
    <dataValidation type="list" allowBlank="1" showInputMessage="1" showErrorMessage="1" sqref="Z8:Z14 Z16:Z23 Z29 Z30:Z31" xr:uid="{00000000-0002-0000-0100-000001000000}">
      <formula1>"New,Provisional,Open,Triggered,In Control,Closed"</formula1>
    </dataValidation>
    <dataValidation allowBlank="1" showInputMessage="1" showErrorMessage="1" promptTitle="Current / net risk level" prompt="The target financial value of the risk" sqref="X6" xr:uid="{00000000-0002-0000-0100-000003000000}"/>
    <dataValidation allowBlank="1" showInputMessage="1" showErrorMessage="1" promptTitle="Current / net risk level" prompt="The current (or net) financial value of the risk" sqref="P6" xr:uid="{00000000-0002-0000-0100-000004000000}"/>
    <dataValidation allowBlank="1" showInputMessage="1" showErrorMessage="1" promptTitle="Risk status" prompt="Provisional -  not yet validated_x000a_Open -  risk is approved by risk owner_x000a_Triggered - the risk has been realised_x000a_Closed - the risk is no longer relevant" sqref="Z6" xr:uid="{00000000-0002-0000-0100-000005000000}"/>
    <dataValidation allowBlank="1" showInputMessage="1" showErrorMessage="1" promptTitle="Date updated" prompt="Date when this item was last updated" sqref="Y6" xr:uid="{00000000-0002-0000-0100-000006000000}"/>
    <dataValidation allowBlank="1" showInputMessage="1" showErrorMessage="1" promptTitle="Target risk level" prompt="The target level of risk, derived from the target likelihood and the target impact scores, as defined in the risk matrix" sqref="W6" xr:uid="{00000000-0002-0000-0100-000007000000}"/>
    <dataValidation allowBlank="1" showInputMessage="1" showErrorMessage="1" promptTitle="Target Liklihood score" prompt="State your expectations of  how likely it is that the risk will occur, after you have completed the mitigations actions" sqref="V6" xr:uid="{00000000-0002-0000-0100-000008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00000000-0002-0000-0100-000009000000}"/>
    <dataValidation allowBlank="1" showInputMessage="1" showErrorMessage="1" promptTitle="Action progress" prompt="State any progress made on the actions. If completed, state &quot;Completed&quot;" sqref="T6" xr:uid="{00000000-0002-0000-0100-00000A000000}"/>
    <dataValidation allowBlank="1" showInputMessage="1" showErrorMessage="1" promptTitle="Expected completion date" prompt="State when the action is to be completed by" sqref="S6" xr:uid="{00000000-0002-0000-0100-00000B000000}"/>
    <dataValidation allowBlank="1" showInputMessage="1" showErrorMessage="1" promptTitle="Action Owner" prompt="Enter the name of the person responsible for the actions related to this risk" sqref="R6" xr:uid="{00000000-0002-0000-0100-00000C000000}"/>
    <dataValidation allowBlank="1" showInputMessage="1" showErrorMessage="1" promptTitle="Risk actions" prompt="The actions being taken, or to be taken, to address the risk, reducing the impact or probability of any threats or increasing the liklihood of exploiting any opportunities" sqref="Q6" xr:uid="{00000000-0002-0000-0100-00000D000000}"/>
    <dataValidation allowBlank="1" showInputMessage="1" showErrorMessage="1" promptTitle="Current / net risk level" prompt="The current (or net) level of risk, derived from the likelihood and the impact scores, as defined in the risk matrix" sqref="O6" xr:uid="{00000000-0002-0000-0100-00000E000000}"/>
    <dataValidation allowBlank="1" showInputMessage="1" showErrorMessage="1" promptTitle="Liklihood Score" prompt="State how likely it is that the risk will occur" sqref="N6" xr:uid="{00000000-0002-0000-0100-00000F000000}"/>
    <dataValidation allowBlank="1" showInputMessage="1" showErrorMessage="1" promptTitle="Impact" prompt="Indicator of the extent of the impact on the objectives, should the risk occur:_x000a_A - Minor_x000a_B - Moderate_x000a_C - Major_x000a_D - Critical_x000a_E - Catastrophic" sqref="M6" xr:uid="{00000000-0002-0000-0100-000010000000}"/>
    <dataValidation allowBlank="1" showInputMessage="1" showErrorMessage="1" promptTitle="Control" prompt="A control is a measure that is in place today, which either helps prevents a risk from happening or reduces its impact" sqref="L6" xr:uid="{00000000-0002-0000-0100-000011000000}"/>
    <dataValidation allowBlank="1" showInputMessage="1" showErrorMessage="1" promptTitle="Risk Owner" prompt="Name of the person who is accountable for managing the risk" sqref="K6" xr:uid="{00000000-0002-0000-0100-000012000000}"/>
    <dataValidation allowBlank="1" showInputMessage="1" showErrorMessage="1" promptTitle="Risk Category" prompt="Categorise your risk. If more than one applies, choose the one which is most applicable" sqref="I6:J6" xr:uid="{00000000-0002-0000-0100-000013000000}"/>
    <dataValidation allowBlank="1" showInputMessage="1" showErrorMessage="1" promptTitle="Short title and description" prompt="Provide a brief description of the risk. Be clear in your wording whether this is a down-side risk (threat), opportunity or an assumption" sqref="G6:H6" xr:uid="{00000000-0002-0000-0100-000014000000}"/>
    <dataValidation allowBlank="1" showInputMessage="1" showErrorMessage="1" promptTitle="Risk Area" prompt="Identify the predominant Risk Area impacted by the identified risk._x000a_Free form field." sqref="F6" xr:uid="{00000000-0002-0000-0100-000015000000}"/>
    <dataValidation allowBlank="1" showInputMessage="1" showErrorMessage="1" promptTitle="Date Identified" prompt="State when the item was identified" sqref="D6" xr:uid="{00000000-0002-0000-0100-000017000000}"/>
    <dataValidation allowBlank="1" showInputMessage="1" showErrorMessage="1" promptTitle="Risk ID" prompt="A unique identifier for the item" sqref="C6" xr:uid="{00000000-0002-0000-0100-000018000000}"/>
    <dataValidation allowBlank="1" showInputMessage="1" showErrorMessage="1" promptTitle="Identified by" prompt="State who identified the risk" sqref="J6 E6" xr:uid="{00000000-0002-0000-0100-000016000000}"/>
    <dataValidation type="list" allowBlank="1" showInputMessage="1" showErrorMessage="1" sqref="Z8:Z15 Z14" xr:uid="{00000000-0002-0000-0100-000002000000}">
      <formula1>"Provisional,Open,Triggered,In Control,Closed"</formula1>
    </dataValidation>
    <dataValidation type="list" allowBlank="1" showInputMessage="1" showErrorMessage="1" sqref="Z24:Z28" xr:uid="{479E862E-D4D7-484A-9EAE-1CE0D101F724}">
      <formula1>"New,Provisional,Open,Triggered,Closed"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8" min="2" max="2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93A00811-C2EB-4FD4-A60E-0F38C595D9AC}">
          <x14:formula1>
            <xm:f>'Risk Matrix'!$C$3:$G$3</xm:f>
          </x14:formula1>
          <xm:sqref>M8:M21 U8:U21 U29 U30:U31 M29 M30:M31</xm:sqref>
        </x14:dataValidation>
        <x14:dataValidation type="list" allowBlank="1" showInputMessage="1" showErrorMessage="1" xr:uid="{08FD203C-5988-4D53-9F3E-A4AF3D560306}">
          <x14:formula1>
            <xm:f>'Risk Matrix'!$B$4:$B$8</xm:f>
          </x14:formula1>
          <xm:sqref>V8:V9 N8:N21 V14:V22 V29 V30:V31 N29 N30:N31</xm:sqref>
        </x14:dataValidation>
        <x14:dataValidation type="list" allowBlank="1" showInputMessage="1" showErrorMessage="1" xr:uid="{386A2001-D556-46C2-9077-C1F26F96D74B}">
          <x14:formula1>
            <xm:f>'H:\00001 SSLEP\Risks\20200507 Consolidated\Updates received\[ESIF Risk Register April 2020(MC).xlsx]Risk Matrix'!#REF!</xm:f>
          </x14:formula1>
          <xm:sqref>U23:V28 M23:N28</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U22 M22:N22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14C48-6463-4A26-88A4-37800C5726E3}">
  <sheetPr>
    <tabColor rgb="FF92D050"/>
  </sheetPr>
  <dimension ref="B1:Z54"/>
  <sheetViews>
    <sheetView zoomScale="80" zoomScaleNormal="80" workbookViewId="0">
      <selection activeCell="F3" sqref="F3"/>
    </sheetView>
  </sheetViews>
  <sheetFormatPr defaultRowHeight="12.75" x14ac:dyDescent="0.2"/>
  <cols>
    <col min="1" max="1" width="2.28515625" customWidth="1"/>
    <col min="2" max="2" width="17.28515625" customWidth="1"/>
    <col min="4" max="4" width="13.5703125" customWidth="1"/>
    <col min="6" max="6" width="42.7109375" customWidth="1"/>
    <col min="7" max="8" width="35.7109375" customWidth="1"/>
    <col min="12" max="12" width="36.5703125" customWidth="1"/>
    <col min="17" max="17" width="37.7109375" customWidth="1"/>
    <col min="19" max="19" width="12.28515625" bestFit="1" customWidth="1"/>
    <col min="20" max="20" width="53.7109375" customWidth="1"/>
    <col min="25" max="25" width="12.85546875" customWidth="1"/>
  </cols>
  <sheetData>
    <row r="1" spans="2:26" s="9" customFormat="1" x14ac:dyDescent="0.2">
      <c r="D1" s="10"/>
      <c r="M1" s="11"/>
      <c r="N1" s="11"/>
      <c r="O1" s="12"/>
      <c r="P1" s="12"/>
      <c r="W1" s="12"/>
      <c r="X1" s="12"/>
      <c r="Y1" s="10"/>
    </row>
    <row r="2" spans="2:26" s="9" customFormat="1" x14ac:dyDescent="0.2">
      <c r="B2" s="22"/>
      <c r="C2" s="22" t="s">
        <v>26</v>
      </c>
      <c r="D2" s="23" t="s">
        <v>639</v>
      </c>
      <c r="M2" s="11"/>
      <c r="N2" s="11"/>
      <c r="O2" s="12"/>
      <c r="P2" s="12"/>
      <c r="W2" s="12"/>
      <c r="X2" s="12"/>
      <c r="Y2" s="23" t="s">
        <v>74</v>
      </c>
    </row>
    <row r="3" spans="2:26" s="9" customFormat="1" x14ac:dyDescent="0.2">
      <c r="B3" s="22"/>
      <c r="C3" s="22"/>
      <c r="D3" s="48"/>
      <c r="E3" s="46"/>
      <c r="J3" s="46"/>
      <c r="M3" s="11"/>
      <c r="N3" s="11"/>
      <c r="O3" s="12"/>
      <c r="P3" s="12"/>
      <c r="W3" s="12"/>
      <c r="X3" s="12"/>
      <c r="Y3" s="10"/>
    </row>
    <row r="4" spans="2:26" s="9" customFormat="1" ht="15" x14ac:dyDescent="0.2">
      <c r="B4" s="13"/>
      <c r="C4" s="13"/>
      <c r="D4" s="10"/>
      <c r="E4" s="14"/>
      <c r="J4" s="14"/>
      <c r="Y4" s="10"/>
    </row>
    <row r="5" spans="2:26" s="15" customFormat="1" ht="12.75" customHeight="1" x14ac:dyDescent="0.2">
      <c r="B5" s="121"/>
      <c r="C5" s="218" t="s">
        <v>22</v>
      </c>
      <c r="D5" s="210"/>
      <c r="E5" s="210"/>
      <c r="F5" s="210"/>
      <c r="G5" s="210"/>
      <c r="H5" s="210"/>
      <c r="I5" s="210"/>
      <c r="J5" s="210"/>
      <c r="K5" s="210"/>
      <c r="L5" s="210"/>
      <c r="M5" s="210"/>
      <c r="N5" s="210"/>
      <c r="O5" s="211"/>
      <c r="P5" s="119"/>
      <c r="Q5" s="212" t="s">
        <v>21</v>
      </c>
      <c r="R5" s="213"/>
      <c r="S5" s="214"/>
      <c r="T5" s="214"/>
      <c r="U5" s="214"/>
      <c r="V5" s="214"/>
      <c r="W5" s="215"/>
      <c r="X5" s="119"/>
      <c r="Y5" s="216" t="s">
        <v>20</v>
      </c>
      <c r="Z5" s="217"/>
    </row>
    <row r="6" spans="2:26" s="29" customFormat="1" ht="58.5" x14ac:dyDescent="0.2">
      <c r="B6" s="24" t="s">
        <v>443</v>
      </c>
      <c r="C6" s="24" t="s">
        <v>17</v>
      </c>
      <c r="D6" s="25" t="s">
        <v>35</v>
      </c>
      <c r="E6" s="26" t="s">
        <v>36</v>
      </c>
      <c r="F6" s="26" t="s">
        <v>34</v>
      </c>
      <c r="G6" s="26" t="s">
        <v>75</v>
      </c>
      <c r="H6" s="26" t="s">
        <v>346</v>
      </c>
      <c r="I6" s="26" t="s">
        <v>16</v>
      </c>
      <c r="J6" s="120" t="s">
        <v>368</v>
      </c>
      <c r="K6" s="120" t="s">
        <v>37</v>
      </c>
      <c r="L6" s="26" t="s">
        <v>15</v>
      </c>
      <c r="M6" s="27" t="s">
        <v>14</v>
      </c>
      <c r="N6" s="27" t="s">
        <v>28</v>
      </c>
      <c r="O6" s="26" t="s">
        <v>38</v>
      </c>
      <c r="P6" s="28" t="s">
        <v>39</v>
      </c>
      <c r="Q6" s="28" t="s">
        <v>13</v>
      </c>
      <c r="R6" s="26" t="s">
        <v>12</v>
      </c>
      <c r="S6" s="26" t="s">
        <v>109</v>
      </c>
      <c r="T6" s="26" t="s">
        <v>11</v>
      </c>
      <c r="U6" s="27" t="s">
        <v>29</v>
      </c>
      <c r="V6" s="27" t="s">
        <v>30</v>
      </c>
      <c r="W6" s="26" t="s">
        <v>40</v>
      </c>
      <c r="X6" s="28" t="s">
        <v>41</v>
      </c>
      <c r="Y6" s="25" t="s">
        <v>10</v>
      </c>
      <c r="Z6" s="26" t="s">
        <v>42</v>
      </c>
    </row>
    <row r="8" spans="2:26" s="37" customFormat="1" ht="72" x14ac:dyDescent="0.2">
      <c r="B8" s="38"/>
      <c r="C8" s="38" t="s">
        <v>518</v>
      </c>
      <c r="D8" s="39">
        <v>43444</v>
      </c>
      <c r="E8" s="40" t="s">
        <v>91</v>
      </c>
      <c r="F8" s="40" t="s">
        <v>155</v>
      </c>
      <c r="G8" s="40" t="s">
        <v>172</v>
      </c>
      <c r="H8" s="40"/>
      <c r="I8" s="40" t="s">
        <v>33</v>
      </c>
      <c r="J8" s="40"/>
      <c r="K8" s="40" t="s">
        <v>156</v>
      </c>
      <c r="L8" s="40" t="s">
        <v>157</v>
      </c>
      <c r="M8" s="40"/>
      <c r="N8" s="41"/>
      <c r="O8" s="42" t="str">
        <f>IF(N8=0," ",IF(M8=0," ",VLOOKUP(N8,'[1]Risk Matrix'!$B$3:$G$8,MATCH(M8,'[1]Risk Matrix'!$B$3:$G$3,0),FALSE)))</f>
        <v xml:space="preserve"> </v>
      </c>
      <c r="P8" s="42"/>
      <c r="Q8" s="40" t="s">
        <v>158</v>
      </c>
      <c r="R8" s="43" t="s">
        <v>159</v>
      </c>
      <c r="S8" s="39">
        <v>43555</v>
      </c>
      <c r="T8" s="40" t="s">
        <v>188</v>
      </c>
      <c r="U8" s="40" t="s">
        <v>1</v>
      </c>
      <c r="V8" s="41" t="s">
        <v>0</v>
      </c>
      <c r="W8" s="42" t="str">
        <f>IF(V8=0," ",IF(U8=0," ",VLOOKUP(V8,'[1]Risk Matrix'!$B$3:$G$8,MATCH(U8,'[1]Risk Matrix'!$B$3:$G$3,0),FALSE)))</f>
        <v>Low</v>
      </c>
      <c r="X8" s="42"/>
      <c r="Y8" s="39">
        <v>43536</v>
      </c>
      <c r="Z8" s="40" t="s">
        <v>71</v>
      </c>
    </row>
    <row r="9" spans="2:26" s="37" customFormat="1" ht="228" x14ac:dyDescent="0.2">
      <c r="B9" s="79" t="s">
        <v>177</v>
      </c>
      <c r="C9" s="79" t="s">
        <v>204</v>
      </c>
      <c r="D9" s="74">
        <v>43444</v>
      </c>
      <c r="E9" s="69" t="s">
        <v>91</v>
      </c>
      <c r="F9" s="69" t="s">
        <v>461</v>
      </c>
      <c r="G9" s="69" t="s">
        <v>31</v>
      </c>
      <c r="H9" s="69"/>
      <c r="I9" s="69" t="s">
        <v>146</v>
      </c>
      <c r="J9" s="69" t="s">
        <v>369</v>
      </c>
      <c r="K9" s="69" t="s">
        <v>371</v>
      </c>
      <c r="L9" s="69" t="s">
        <v>161</v>
      </c>
      <c r="M9" s="69"/>
      <c r="N9" s="70"/>
      <c r="O9" s="71" t="str">
        <f>IF(N9=0," ",IF(M9=0," ",VLOOKUP(N9,'[1]Risk Matrix'!$B$3:$G$8,MATCH(M9,'[1]Risk Matrix'!$B$3:$G$3,0),FALSE)))</f>
        <v xml:space="preserve"> </v>
      </c>
      <c r="P9" s="71"/>
      <c r="Q9" s="69" t="s">
        <v>462</v>
      </c>
      <c r="R9" s="69" t="s">
        <v>162</v>
      </c>
      <c r="S9" s="74">
        <v>43465</v>
      </c>
      <c r="T9" s="69" t="s">
        <v>387</v>
      </c>
      <c r="U9" s="69"/>
      <c r="V9" s="70"/>
      <c r="W9" s="71"/>
      <c r="X9" s="71"/>
      <c r="Y9" s="74"/>
      <c r="Z9" s="69"/>
    </row>
    <row r="10" spans="2:26" s="37" customFormat="1" ht="192" x14ac:dyDescent="0.2">
      <c r="B10" s="79" t="s">
        <v>177</v>
      </c>
      <c r="C10" s="79" t="s">
        <v>412</v>
      </c>
      <c r="D10" s="74">
        <v>43444</v>
      </c>
      <c r="E10" s="69" t="s">
        <v>91</v>
      </c>
      <c r="F10" s="69" t="s">
        <v>295</v>
      </c>
      <c r="G10" s="69" t="s">
        <v>33</v>
      </c>
      <c r="H10" s="69"/>
      <c r="I10" s="89" t="s">
        <v>155</v>
      </c>
      <c r="J10" s="69" t="s">
        <v>369</v>
      </c>
      <c r="K10" s="69" t="s">
        <v>160</v>
      </c>
      <c r="L10" s="69" t="s">
        <v>463</v>
      </c>
      <c r="M10" s="69"/>
      <c r="N10" s="70"/>
      <c r="O10" s="71"/>
      <c r="P10" s="71"/>
      <c r="Q10" s="69" t="s">
        <v>317</v>
      </c>
      <c r="R10" s="73" t="s">
        <v>163</v>
      </c>
      <c r="S10" s="74">
        <v>43555</v>
      </c>
      <c r="T10" s="69" t="s">
        <v>378</v>
      </c>
      <c r="U10" s="69"/>
      <c r="V10" s="70"/>
      <c r="W10" s="71"/>
      <c r="X10" s="71"/>
      <c r="Y10" s="74"/>
      <c r="Z10" s="69"/>
    </row>
    <row r="11" spans="2:26" s="37" customFormat="1" ht="96" x14ac:dyDescent="0.2">
      <c r="B11" s="79" t="s">
        <v>177</v>
      </c>
      <c r="C11" s="79" t="s">
        <v>413</v>
      </c>
      <c r="D11" s="74" t="s">
        <v>164</v>
      </c>
      <c r="E11" s="69" t="s">
        <v>91</v>
      </c>
      <c r="F11" s="69" t="s">
        <v>155</v>
      </c>
      <c r="G11" s="69" t="s">
        <v>165</v>
      </c>
      <c r="H11" s="69"/>
      <c r="I11" s="69" t="s">
        <v>33</v>
      </c>
      <c r="J11" s="69" t="s">
        <v>160</v>
      </c>
      <c r="K11" s="69"/>
      <c r="L11" s="69" t="s">
        <v>166</v>
      </c>
      <c r="M11" s="69"/>
      <c r="N11" s="70"/>
      <c r="O11" s="71" t="str">
        <f>IF(N11=0," ",IF(M11=0," ",VLOOKUP(N11,'[1]Risk Matrix'!$B$3:$G$8,MATCH(M11,'[1]Risk Matrix'!$B$3:$G$3,0),FALSE)))</f>
        <v xml:space="preserve"> </v>
      </c>
      <c r="P11" s="71"/>
      <c r="Q11" s="69" t="s">
        <v>167</v>
      </c>
      <c r="R11" s="73" t="s">
        <v>168</v>
      </c>
      <c r="S11" s="74" t="s">
        <v>169</v>
      </c>
      <c r="T11" s="69" t="s">
        <v>360</v>
      </c>
      <c r="U11" s="69"/>
      <c r="V11" s="70"/>
      <c r="W11" s="71" t="str">
        <f>IF(V11=0," ",IF(U11=0," ",VLOOKUP(V11,'[1]Risk Matrix'!$B$3:$G$8,MATCH(U11,'[1]Risk Matrix'!$B$3:$G$3,0),FALSE)))</f>
        <v xml:space="preserve"> </v>
      </c>
      <c r="X11" s="71"/>
      <c r="Y11" s="74">
        <v>43900</v>
      </c>
      <c r="Z11" s="69" t="s">
        <v>71</v>
      </c>
    </row>
    <row r="12" spans="2:26" s="37" customFormat="1" ht="144" x14ac:dyDescent="0.2">
      <c r="B12" s="79" t="s">
        <v>177</v>
      </c>
      <c r="C12" s="79" t="s">
        <v>414</v>
      </c>
      <c r="D12" s="74">
        <v>43444</v>
      </c>
      <c r="E12" s="69" t="s">
        <v>91</v>
      </c>
      <c r="F12" s="69" t="s">
        <v>155</v>
      </c>
      <c r="G12" s="69" t="s">
        <v>170</v>
      </c>
      <c r="H12" s="69"/>
      <c r="I12" s="69" t="s">
        <v>31</v>
      </c>
      <c r="J12" s="69" t="s">
        <v>160</v>
      </c>
      <c r="K12" s="69"/>
      <c r="L12" s="69" t="s">
        <v>171</v>
      </c>
      <c r="M12" s="69"/>
      <c r="N12" s="70"/>
      <c r="O12" s="71"/>
      <c r="P12" s="71"/>
      <c r="Q12" s="69" t="s">
        <v>194</v>
      </c>
      <c r="R12" s="73" t="s">
        <v>159</v>
      </c>
      <c r="S12" s="74">
        <v>43646</v>
      </c>
      <c r="T12" s="69" t="s">
        <v>370</v>
      </c>
      <c r="U12" s="69"/>
      <c r="V12" s="70"/>
      <c r="W12" s="71"/>
      <c r="X12" s="71"/>
      <c r="Y12" s="74">
        <v>43909</v>
      </c>
      <c r="Z12" s="69" t="s">
        <v>71</v>
      </c>
    </row>
    <row r="13" spans="2:26" s="37" customFormat="1" ht="156" x14ac:dyDescent="0.2">
      <c r="B13" s="79" t="s">
        <v>177</v>
      </c>
      <c r="C13" s="79" t="s">
        <v>415</v>
      </c>
      <c r="D13" s="74">
        <v>43566</v>
      </c>
      <c r="E13" s="69" t="s">
        <v>198</v>
      </c>
      <c r="F13" s="69" t="s">
        <v>199</v>
      </c>
      <c r="G13" s="69" t="s">
        <v>200</v>
      </c>
      <c r="H13" s="69"/>
      <c r="I13" s="69" t="s">
        <v>33</v>
      </c>
      <c r="J13" s="69" t="s">
        <v>160</v>
      </c>
      <c r="K13" s="69"/>
      <c r="L13" s="69" t="s">
        <v>201</v>
      </c>
      <c r="M13" s="69"/>
      <c r="N13" s="70"/>
      <c r="O13" s="71" t="str">
        <f>IF(N13=0," ",IF(M13=0," ",VLOOKUP(N13,'[1]Risk Matrix'!$B$3:$G$8,MATCH(M13,'[1]Risk Matrix'!$B$3:$G$3,0),FALSE)))</f>
        <v xml:space="preserve"> </v>
      </c>
      <c r="P13" s="71"/>
      <c r="Q13" s="69" t="s">
        <v>202</v>
      </c>
      <c r="R13" s="73" t="s">
        <v>163</v>
      </c>
      <c r="S13" s="74" t="s">
        <v>203</v>
      </c>
      <c r="T13" s="69" t="s">
        <v>376</v>
      </c>
      <c r="U13" s="69"/>
      <c r="V13" s="70"/>
      <c r="W13" s="71" t="str">
        <f>IF(V13=0," ",IF(U13=0," ",VLOOKUP(V13,'[1]Risk Matrix'!$B$3:$G$8,MATCH(U13,'[1]Risk Matrix'!$B$3:$G$3,0),FALSE)))</f>
        <v xml:space="preserve"> </v>
      </c>
      <c r="X13" s="71"/>
      <c r="Y13" s="74">
        <v>43909</v>
      </c>
      <c r="Z13" s="69" t="s">
        <v>71</v>
      </c>
    </row>
    <row r="14" spans="2:26" s="37" customFormat="1" ht="72" x14ac:dyDescent="0.2">
      <c r="B14" s="79" t="s">
        <v>177</v>
      </c>
      <c r="C14" s="79" t="s">
        <v>313</v>
      </c>
      <c r="D14" s="74" t="s">
        <v>310</v>
      </c>
      <c r="E14" s="69" t="s">
        <v>311</v>
      </c>
      <c r="F14" s="69" t="s">
        <v>375</v>
      </c>
      <c r="G14" s="69" t="s">
        <v>318</v>
      </c>
      <c r="H14" s="69"/>
      <c r="I14" s="69" t="s">
        <v>309</v>
      </c>
      <c r="J14" s="69" t="s">
        <v>369</v>
      </c>
      <c r="K14" s="69" t="s">
        <v>160</v>
      </c>
      <c r="L14" s="69" t="s">
        <v>314</v>
      </c>
      <c r="M14" s="69"/>
      <c r="N14" s="70"/>
      <c r="O14" s="71"/>
      <c r="P14" s="71"/>
      <c r="Q14" s="69" t="s">
        <v>319</v>
      </c>
      <c r="R14" s="73" t="s">
        <v>160</v>
      </c>
      <c r="S14" s="122"/>
      <c r="T14" s="69" t="s">
        <v>377</v>
      </c>
      <c r="U14" s="69"/>
      <c r="V14" s="70"/>
      <c r="W14" s="71"/>
      <c r="X14" s="71"/>
      <c r="Y14" s="74">
        <v>43909</v>
      </c>
      <c r="Z14" s="69"/>
    </row>
    <row r="15" spans="2:26" s="37" customFormat="1" ht="75" customHeight="1" x14ac:dyDescent="0.2">
      <c r="B15" s="30" t="s">
        <v>445</v>
      </c>
      <c r="C15" s="30" t="s">
        <v>391</v>
      </c>
      <c r="D15" s="31">
        <v>43559</v>
      </c>
      <c r="E15" s="32" t="s">
        <v>113</v>
      </c>
      <c r="F15" s="32" t="s">
        <v>149</v>
      </c>
      <c r="G15" s="32" t="s">
        <v>192</v>
      </c>
      <c r="H15" s="32"/>
      <c r="I15" s="32" t="s">
        <v>33</v>
      </c>
      <c r="J15" s="32" t="s">
        <v>380</v>
      </c>
      <c r="K15" s="32" t="s">
        <v>114</v>
      </c>
      <c r="L15" s="32" t="s">
        <v>150</v>
      </c>
      <c r="M15" s="32"/>
      <c r="N15" s="34"/>
      <c r="O15" s="35" t="str">
        <f>IF(N15=0," ",IF(M15=0," ",VLOOKUP(N15,'Risk Matrix'!$B$3:$G$8,MATCH(M15,'Risk Matrix'!$B$3:$G$3,0),FALSE)))</f>
        <v xml:space="preserve"> </v>
      </c>
      <c r="P15" s="35"/>
      <c r="Q15" s="32" t="s">
        <v>193</v>
      </c>
      <c r="R15" s="36" t="s">
        <v>113</v>
      </c>
      <c r="S15" s="31"/>
      <c r="T15" s="44" t="s">
        <v>531</v>
      </c>
      <c r="U15" s="32"/>
      <c r="V15" s="34"/>
      <c r="W15" s="35" t="str">
        <f>IF(V15=0," ",IF(U15=0," ",VLOOKUP(V15,'Risk Matrix'!$B$3:$G$8,MATCH(U15,'Risk Matrix'!$B$3:$G$3,0),FALSE)))</f>
        <v xml:space="preserve"> </v>
      </c>
      <c r="X15" s="35"/>
      <c r="Y15" s="31">
        <v>44062</v>
      </c>
      <c r="Z15" s="32" t="s">
        <v>71</v>
      </c>
    </row>
    <row r="16" spans="2:26" s="37" customFormat="1" ht="144" x14ac:dyDescent="0.2">
      <c r="B16" s="79" t="s">
        <v>178</v>
      </c>
      <c r="C16" s="79" t="s">
        <v>439</v>
      </c>
      <c r="D16" s="74">
        <v>42479</v>
      </c>
      <c r="E16" s="69" t="s">
        <v>91</v>
      </c>
      <c r="F16" s="69" t="s">
        <v>47</v>
      </c>
      <c r="G16" s="69" t="s">
        <v>280</v>
      </c>
      <c r="H16" s="69"/>
      <c r="I16" s="69" t="s">
        <v>33</v>
      </c>
      <c r="J16" s="69"/>
      <c r="K16" s="69" t="s">
        <v>90</v>
      </c>
      <c r="L16" s="69" t="s">
        <v>54</v>
      </c>
      <c r="M16" s="69"/>
      <c r="N16" s="70"/>
      <c r="O16" s="71"/>
      <c r="P16" s="71"/>
      <c r="Q16" s="69" t="s">
        <v>92</v>
      </c>
      <c r="R16" s="73" t="s">
        <v>60</v>
      </c>
      <c r="S16" s="74">
        <v>44286</v>
      </c>
      <c r="T16" s="69" t="s">
        <v>227</v>
      </c>
      <c r="U16" s="69"/>
      <c r="V16" s="70"/>
      <c r="W16" s="71"/>
      <c r="X16" s="71"/>
      <c r="Y16" s="74">
        <v>43712</v>
      </c>
      <c r="Z16" s="69" t="s">
        <v>71</v>
      </c>
    </row>
    <row r="17" spans="2:26" s="37" customFormat="1" ht="72" x14ac:dyDescent="0.2">
      <c r="B17" s="79" t="s">
        <v>178</v>
      </c>
      <c r="C17" s="79" t="s">
        <v>440</v>
      </c>
      <c r="D17" s="74">
        <v>43708</v>
      </c>
      <c r="E17" s="69" t="s">
        <v>221</v>
      </c>
      <c r="F17" s="69" t="s">
        <v>222</v>
      </c>
      <c r="G17" s="69" t="s">
        <v>223</v>
      </c>
      <c r="H17" s="69"/>
      <c r="I17" s="69" t="s">
        <v>224</v>
      </c>
      <c r="J17" s="69"/>
      <c r="K17" s="69" t="s">
        <v>225</v>
      </c>
      <c r="L17" s="69" t="s">
        <v>226</v>
      </c>
      <c r="M17" s="69"/>
      <c r="N17" s="70"/>
      <c r="O17" s="71" t="str">
        <f>IF(N17=0," ",IF(M17=0," ",VLOOKUP(N17,'[2]Risk Matrix'!$B$3:$G$8,MATCH(M17,'[2]Risk Matrix'!$B$3:$G$3,0),FALSE)))</f>
        <v xml:space="preserve"> </v>
      </c>
      <c r="P17" s="71"/>
      <c r="Q17" s="69"/>
      <c r="R17" s="73"/>
      <c r="S17" s="74"/>
      <c r="T17" s="69" t="s">
        <v>236</v>
      </c>
      <c r="U17" s="69"/>
      <c r="V17" s="70"/>
      <c r="W17" s="71" t="str">
        <f>IF(V17=0," ",IF(U17=0," ",VLOOKUP(V17,'[2]Risk Matrix'!$B$3:$G$8,MATCH(U17,'[2]Risk Matrix'!$B$3:$G$3,0),FALSE)))</f>
        <v xml:space="preserve"> </v>
      </c>
      <c r="X17" s="71"/>
      <c r="Y17" s="74"/>
      <c r="Z17" s="69" t="s">
        <v>71</v>
      </c>
    </row>
    <row r="18" spans="2:26" s="37" customFormat="1" ht="75" customHeight="1" x14ac:dyDescent="0.2">
      <c r="B18" s="79" t="s">
        <v>179</v>
      </c>
      <c r="C18" s="79" t="s">
        <v>416</v>
      </c>
      <c r="D18" s="81">
        <v>43244</v>
      </c>
      <c r="E18" s="69" t="s">
        <v>126</v>
      </c>
      <c r="F18" s="82" t="s">
        <v>123</v>
      </c>
      <c r="G18" s="83" t="s">
        <v>117</v>
      </c>
      <c r="H18" s="83"/>
      <c r="I18" s="82" t="s">
        <v>116</v>
      </c>
      <c r="J18" s="82"/>
      <c r="K18" s="82" t="s">
        <v>119</v>
      </c>
      <c r="L18" s="69" t="s">
        <v>151</v>
      </c>
      <c r="M18" s="69"/>
      <c r="N18" s="70"/>
      <c r="O18" s="71"/>
      <c r="P18" s="71"/>
      <c r="Q18" s="84" t="s">
        <v>152</v>
      </c>
      <c r="R18" s="82" t="s">
        <v>153</v>
      </c>
      <c r="S18" s="84">
        <v>43830</v>
      </c>
      <c r="T18" s="75" t="s">
        <v>298</v>
      </c>
      <c r="U18" s="69"/>
      <c r="V18" s="70"/>
      <c r="W18" s="71"/>
      <c r="X18" s="71"/>
      <c r="Y18" s="74" t="s">
        <v>301</v>
      </c>
      <c r="Z18" s="69" t="s">
        <v>71</v>
      </c>
    </row>
    <row r="19" spans="2:26" s="37" customFormat="1" ht="75" customHeight="1" x14ac:dyDescent="0.2">
      <c r="B19" s="79" t="s">
        <v>179</v>
      </c>
      <c r="C19" s="79" t="s">
        <v>417</v>
      </c>
      <c r="D19" s="81">
        <v>43263</v>
      </c>
      <c r="E19" s="69" t="s">
        <v>126</v>
      </c>
      <c r="F19" s="82" t="s">
        <v>124</v>
      </c>
      <c r="G19" s="83" t="s">
        <v>117</v>
      </c>
      <c r="H19" s="83"/>
      <c r="I19" s="82" t="s">
        <v>116</v>
      </c>
      <c r="J19" s="82"/>
      <c r="K19" s="82" t="s">
        <v>120</v>
      </c>
      <c r="L19" s="69" t="s">
        <v>151</v>
      </c>
      <c r="M19" s="69"/>
      <c r="N19" s="70"/>
      <c r="O19" s="71"/>
      <c r="P19" s="71"/>
      <c r="Q19" s="84" t="s">
        <v>152</v>
      </c>
      <c r="R19" s="82" t="s">
        <v>153</v>
      </c>
      <c r="S19" s="84">
        <v>43830</v>
      </c>
      <c r="T19" s="75" t="s">
        <v>299</v>
      </c>
      <c r="U19" s="69"/>
      <c r="V19" s="70"/>
      <c r="W19" s="71"/>
      <c r="X19" s="71"/>
      <c r="Y19" s="74">
        <v>43872</v>
      </c>
      <c r="Z19" s="69" t="s">
        <v>71</v>
      </c>
    </row>
    <row r="20" spans="2:26" s="37" customFormat="1" ht="75" customHeight="1" x14ac:dyDescent="0.2">
      <c r="B20" s="79" t="s">
        <v>179</v>
      </c>
      <c r="C20" s="79" t="s">
        <v>418</v>
      </c>
      <c r="D20" s="81">
        <v>43279</v>
      </c>
      <c r="E20" s="69" t="s">
        <v>126</v>
      </c>
      <c r="F20" s="82" t="s">
        <v>125</v>
      </c>
      <c r="G20" s="83" t="s">
        <v>117</v>
      </c>
      <c r="H20" s="83"/>
      <c r="I20" s="82" t="s">
        <v>116</v>
      </c>
      <c r="J20" s="82"/>
      <c r="K20" s="82" t="s">
        <v>121</v>
      </c>
      <c r="L20" s="69" t="s">
        <v>151</v>
      </c>
      <c r="M20" s="69"/>
      <c r="N20" s="70"/>
      <c r="O20" s="71"/>
      <c r="P20" s="71"/>
      <c r="Q20" s="84" t="s">
        <v>152</v>
      </c>
      <c r="R20" s="82" t="s">
        <v>153</v>
      </c>
      <c r="S20" s="84">
        <v>43830</v>
      </c>
      <c r="T20" s="75" t="s">
        <v>300</v>
      </c>
      <c r="U20" s="69"/>
      <c r="V20" s="70"/>
      <c r="W20" s="71"/>
      <c r="X20" s="71"/>
      <c r="Y20" s="74">
        <v>43872</v>
      </c>
      <c r="Z20" s="69" t="s">
        <v>71</v>
      </c>
    </row>
    <row r="21" spans="2:26" s="37" customFormat="1" ht="132" x14ac:dyDescent="0.2">
      <c r="B21" s="79" t="s">
        <v>447</v>
      </c>
      <c r="C21" s="79" t="s">
        <v>394</v>
      </c>
      <c r="D21" s="81">
        <v>43327</v>
      </c>
      <c r="E21" s="69" t="s">
        <v>126</v>
      </c>
      <c r="F21" s="82" t="s">
        <v>509</v>
      </c>
      <c r="G21" s="83" t="s">
        <v>508</v>
      </c>
      <c r="H21" s="83"/>
      <c r="I21" s="82" t="s">
        <v>116</v>
      </c>
      <c r="J21" s="82" t="s">
        <v>290</v>
      </c>
      <c r="K21" s="82" t="s">
        <v>122</v>
      </c>
      <c r="L21" s="69" t="s">
        <v>151</v>
      </c>
      <c r="M21" s="69"/>
      <c r="N21" s="70"/>
      <c r="O21" s="71" t="str">
        <f>IF(N21=0," ",IF(M21=0," ",VLOOKUP(N21,'[3]Risk Matrix'!$B$3:$G$8,MATCH(M21,'[3]Risk Matrix'!$B$3:$G$3,0),FALSE)))</f>
        <v xml:space="preserve"> </v>
      </c>
      <c r="P21" s="71"/>
      <c r="Q21" s="84" t="s">
        <v>152</v>
      </c>
      <c r="R21" s="82" t="s">
        <v>153</v>
      </c>
      <c r="S21" s="84">
        <v>43830</v>
      </c>
      <c r="T21" s="75" t="s">
        <v>512</v>
      </c>
      <c r="U21" s="69"/>
      <c r="V21" s="70"/>
      <c r="W21" s="71" t="str">
        <f>IF(V21=0," ",IF(U21=0," ",VLOOKUP(V21,'[3]Risk Matrix'!$B$3:$G$8,MATCH(U21,'[3]Risk Matrix'!$B$3:$G$3,0),FALSE)))</f>
        <v xml:space="preserve"> </v>
      </c>
      <c r="X21" s="71"/>
      <c r="Y21" s="74">
        <v>43803</v>
      </c>
      <c r="Z21" s="69" t="s">
        <v>71</v>
      </c>
    </row>
    <row r="22" spans="2:26" s="37" customFormat="1" ht="48" x14ac:dyDescent="0.2">
      <c r="B22" s="79" t="s">
        <v>448</v>
      </c>
      <c r="C22" s="79" t="s">
        <v>419</v>
      </c>
      <c r="D22" s="97">
        <v>43263</v>
      </c>
      <c r="E22" s="69" t="s">
        <v>135</v>
      </c>
      <c r="F22" s="69" t="s">
        <v>145</v>
      </c>
      <c r="G22" s="98" t="s">
        <v>128</v>
      </c>
      <c r="H22" s="98"/>
      <c r="I22" s="69" t="s">
        <v>33</v>
      </c>
      <c r="J22" s="69"/>
      <c r="K22" s="69" t="s">
        <v>135</v>
      </c>
      <c r="L22" s="69" t="s">
        <v>147</v>
      </c>
      <c r="M22" s="69"/>
      <c r="N22" s="70"/>
      <c r="O22" s="71" t="str">
        <f>IF(N22=0," ",IF(M22=0," ",VLOOKUP(N22,'[4]Risk Matrix'!$B$3:$G$8,MATCH(M22,'[4]Risk Matrix'!$B$3:$G$3,0),FALSE)))</f>
        <v xml:space="preserve"> </v>
      </c>
      <c r="P22" s="71"/>
      <c r="Q22" s="72" t="s">
        <v>148</v>
      </c>
      <c r="R22" s="73" t="s">
        <v>136</v>
      </c>
      <c r="S22" s="74" t="s">
        <v>195</v>
      </c>
      <c r="T22" s="69" t="s">
        <v>464</v>
      </c>
      <c r="U22" s="69"/>
      <c r="V22" s="70"/>
      <c r="W22" s="71" t="str">
        <f>IF(V22=0," ",IF(U22=0," ",VLOOKUP(V22,'[4]Risk Matrix'!$B$3:$G$8,MATCH(U22,'[4]Risk Matrix'!$B$3:$G$3,0),FALSE)))</f>
        <v xml:space="preserve"> </v>
      </c>
      <c r="X22" s="71"/>
      <c r="Y22" s="74">
        <v>43537</v>
      </c>
      <c r="Z22" s="69" t="s">
        <v>71</v>
      </c>
    </row>
    <row r="23" spans="2:26" s="37" customFormat="1" ht="36" x14ac:dyDescent="0.2">
      <c r="B23" s="30" t="s">
        <v>448</v>
      </c>
      <c r="C23" s="30" t="s">
        <v>401</v>
      </c>
      <c r="D23" s="51">
        <v>43263</v>
      </c>
      <c r="E23" s="32" t="s">
        <v>135</v>
      </c>
      <c r="F23" s="32" t="s">
        <v>145</v>
      </c>
      <c r="G23" s="54" t="s">
        <v>129</v>
      </c>
      <c r="H23" s="54"/>
      <c r="I23" s="32" t="s">
        <v>33</v>
      </c>
      <c r="J23" s="32" t="s">
        <v>380</v>
      </c>
      <c r="K23" s="32" t="s">
        <v>135</v>
      </c>
      <c r="L23" s="32" t="s">
        <v>147</v>
      </c>
      <c r="M23" s="32"/>
      <c r="N23" s="34"/>
      <c r="O23" s="35" t="str">
        <f>IF(N23=0," ",IF(M23=0," ",VLOOKUP(N23,'[4]Risk Matrix'!$B$3:$G$8,MATCH(M23,'[4]Risk Matrix'!$B$3:$G$3,0),FALSE)))</f>
        <v xml:space="preserve"> </v>
      </c>
      <c r="P23" s="35"/>
      <c r="Q23" s="57" t="s">
        <v>303</v>
      </c>
      <c r="R23" s="36" t="s">
        <v>507</v>
      </c>
      <c r="S23" s="31" t="s">
        <v>138</v>
      </c>
      <c r="T23" s="32" t="s">
        <v>228</v>
      </c>
      <c r="U23" s="32"/>
      <c r="V23" s="34"/>
      <c r="W23" s="35" t="str">
        <f>IF(V23=0," ",IF(U23=0," ",VLOOKUP(V23,'[4]Risk Matrix'!$B$3:$G$8,MATCH(U23,'[4]Risk Matrix'!$B$3:$G$3,0),FALSE)))</f>
        <v xml:space="preserve"> </v>
      </c>
      <c r="X23" s="35"/>
      <c r="Y23" s="85">
        <v>43908</v>
      </c>
      <c r="Z23" s="32" t="s">
        <v>59</v>
      </c>
    </row>
    <row r="24" spans="2:26" s="37" customFormat="1" ht="48" customHeight="1" x14ac:dyDescent="0.2">
      <c r="B24" s="38" t="s">
        <v>448</v>
      </c>
      <c r="C24" s="38" t="s">
        <v>516</v>
      </c>
      <c r="D24" s="67">
        <v>43263</v>
      </c>
      <c r="E24" s="40" t="s">
        <v>135</v>
      </c>
      <c r="F24" s="40" t="s">
        <v>145</v>
      </c>
      <c r="G24" s="68" t="s">
        <v>130</v>
      </c>
      <c r="H24" s="68"/>
      <c r="I24" s="69" t="s">
        <v>33</v>
      </c>
      <c r="J24" s="32" t="s">
        <v>380</v>
      </c>
      <c r="K24" s="69" t="s">
        <v>135</v>
      </c>
      <c r="L24" s="69" t="s">
        <v>147</v>
      </c>
      <c r="M24" s="69"/>
      <c r="N24" s="70"/>
      <c r="O24" s="71" t="str">
        <f>IF(N24=0," ",IF(M24=0," ",VLOOKUP(N24,'[4]Risk Matrix'!$B$3:$G$8,MATCH(M24,'[4]Risk Matrix'!$B$3:$G$3,0),FALSE)))</f>
        <v xml:space="preserve"> </v>
      </c>
      <c r="P24" s="71"/>
      <c r="Q24" s="75" t="s">
        <v>139</v>
      </c>
      <c r="R24" s="73" t="s">
        <v>142</v>
      </c>
      <c r="S24" s="74" t="s">
        <v>138</v>
      </c>
      <c r="T24" s="69" t="s">
        <v>143</v>
      </c>
      <c r="U24" s="69"/>
      <c r="V24" s="70"/>
      <c r="W24" s="71" t="str">
        <f>IF(V24=0," ",IF(U24=0," ",VLOOKUP(V24,'[4]Risk Matrix'!$B$3:$G$8,MATCH(U24,'[4]Risk Matrix'!$B$3:$G$3,0),FALSE)))</f>
        <v xml:space="preserve"> </v>
      </c>
      <c r="X24" s="71"/>
      <c r="Y24" s="85">
        <v>43782</v>
      </c>
      <c r="Z24" s="69" t="s">
        <v>71</v>
      </c>
    </row>
    <row r="25" spans="2:26" s="37" customFormat="1" ht="36" x14ac:dyDescent="0.2">
      <c r="B25" s="30" t="s">
        <v>448</v>
      </c>
      <c r="C25" s="30" t="s">
        <v>402</v>
      </c>
      <c r="D25" s="51">
        <v>43263</v>
      </c>
      <c r="E25" s="32" t="s">
        <v>135</v>
      </c>
      <c r="F25" s="32" t="s">
        <v>145</v>
      </c>
      <c r="G25" s="55" t="s">
        <v>131</v>
      </c>
      <c r="H25" s="55"/>
      <c r="I25" s="32" t="s">
        <v>33</v>
      </c>
      <c r="J25" s="32" t="s">
        <v>380</v>
      </c>
      <c r="K25" s="32" t="s">
        <v>135</v>
      </c>
      <c r="L25" s="32" t="s">
        <v>147</v>
      </c>
      <c r="M25" s="32"/>
      <c r="N25" s="34"/>
      <c r="O25" s="35" t="str">
        <f>IF(N25=0," ",IF(M25=0," ",VLOOKUP(N25,'[4]Risk Matrix'!$B$3:$G$8,MATCH(M25,'[4]Risk Matrix'!$B$3:$G$3,0),FALSE)))</f>
        <v xml:space="preserve"> </v>
      </c>
      <c r="P25" s="35"/>
      <c r="Q25" s="32" t="s">
        <v>304</v>
      </c>
      <c r="R25" s="36" t="s">
        <v>137</v>
      </c>
      <c r="S25" s="31" t="s">
        <v>138</v>
      </c>
      <c r="T25" s="44" t="s">
        <v>141</v>
      </c>
      <c r="U25" s="32"/>
      <c r="V25" s="34"/>
      <c r="W25" s="35" t="str">
        <f>IF(V25=0," ",IF(U25=0," ",VLOOKUP(V25,'[4]Risk Matrix'!$B$3:$G$8,MATCH(U25,'[4]Risk Matrix'!$B$3:$G$3,0),FALSE)))</f>
        <v xml:space="preserve"> </v>
      </c>
      <c r="X25" s="35"/>
      <c r="Y25" s="85">
        <v>43908</v>
      </c>
      <c r="Z25" s="32" t="s">
        <v>59</v>
      </c>
    </row>
    <row r="26" spans="2:26" s="37" customFormat="1" ht="63.75" customHeight="1" x14ac:dyDescent="0.2">
      <c r="B26" s="30" t="s">
        <v>448</v>
      </c>
      <c r="C26" s="30" t="s">
        <v>398</v>
      </c>
      <c r="D26" s="52" t="s">
        <v>127</v>
      </c>
      <c r="E26" s="32" t="s">
        <v>135</v>
      </c>
      <c r="F26" s="32" t="s">
        <v>146</v>
      </c>
      <c r="G26" s="55" t="s">
        <v>132</v>
      </c>
      <c r="H26" s="55"/>
      <c r="I26" s="32" t="s">
        <v>32</v>
      </c>
      <c r="J26" s="32" t="s">
        <v>380</v>
      </c>
      <c r="K26" s="32" t="s">
        <v>135</v>
      </c>
      <c r="L26" s="32" t="s">
        <v>147</v>
      </c>
      <c r="M26" s="32"/>
      <c r="N26" s="34"/>
      <c r="O26" s="35" t="str">
        <f>IF(N26=0," ",IF(M26=0," ",VLOOKUP(N26,'[4]Risk Matrix'!$B$3:$G$8,MATCH(M26,'[4]Risk Matrix'!$B$3:$G$3,0),FALSE)))</f>
        <v xml:space="preserve"> </v>
      </c>
      <c r="P26" s="35"/>
      <c r="Q26" s="76" t="s">
        <v>238</v>
      </c>
      <c r="R26" s="36" t="s">
        <v>507</v>
      </c>
      <c r="S26" s="31" t="s">
        <v>138</v>
      </c>
      <c r="T26" s="44" t="s">
        <v>144</v>
      </c>
      <c r="U26" s="32"/>
      <c r="V26" s="34"/>
      <c r="W26" s="35" t="str">
        <f>IF(V26=0," ",IF(U26=0," ",VLOOKUP(V26,'[4]Risk Matrix'!$B$3:$G$8,MATCH(U26,'[4]Risk Matrix'!$B$3:$G$3,0),FALSE)))</f>
        <v xml:space="preserve"> </v>
      </c>
      <c r="X26" s="35"/>
      <c r="Y26" s="85">
        <v>43908</v>
      </c>
      <c r="Z26" s="32" t="s">
        <v>59</v>
      </c>
    </row>
    <row r="27" spans="2:26" s="37" customFormat="1" ht="60" x14ac:dyDescent="0.2">
      <c r="B27" s="30" t="s">
        <v>448</v>
      </c>
      <c r="C27" s="30" t="s">
        <v>403</v>
      </c>
      <c r="D27" s="53">
        <v>43263</v>
      </c>
      <c r="E27" s="32" t="s">
        <v>135</v>
      </c>
      <c r="F27" s="32" t="s">
        <v>146</v>
      </c>
      <c r="G27" s="55" t="s">
        <v>133</v>
      </c>
      <c r="H27" s="55"/>
      <c r="I27" s="32" t="s">
        <v>32</v>
      </c>
      <c r="J27" s="32" t="s">
        <v>380</v>
      </c>
      <c r="K27" s="32" t="s">
        <v>135</v>
      </c>
      <c r="L27" s="32" t="s">
        <v>147</v>
      </c>
      <c r="M27" s="32"/>
      <c r="N27" s="34"/>
      <c r="O27" s="35" t="str">
        <f>IF(N27=0," ",IF(M27=0," ",VLOOKUP(N27,'[4]Risk Matrix'!$B$3:$G$8,MATCH(M27,'[4]Risk Matrix'!$B$3:$G$3,0),FALSE)))</f>
        <v xml:space="preserve"> </v>
      </c>
      <c r="P27" s="35"/>
      <c r="Q27" s="32" t="s">
        <v>229</v>
      </c>
      <c r="R27" s="36" t="s">
        <v>507</v>
      </c>
      <c r="S27" s="31" t="s">
        <v>138</v>
      </c>
      <c r="T27" s="32" t="s">
        <v>218</v>
      </c>
      <c r="U27" s="32"/>
      <c r="V27" s="34"/>
      <c r="W27" s="35" t="str">
        <f>IF(V27=0," ",IF(U27=0," ",VLOOKUP(V27,'[4]Risk Matrix'!$B$3:$G$8,MATCH(U27,'[4]Risk Matrix'!$B$3:$G$3,0),FALSE)))</f>
        <v xml:space="preserve"> </v>
      </c>
      <c r="X27" s="35"/>
      <c r="Y27" s="85">
        <v>43908</v>
      </c>
      <c r="Z27" s="32" t="s">
        <v>59</v>
      </c>
    </row>
    <row r="28" spans="2:26" s="37" customFormat="1" ht="36" x14ac:dyDescent="0.2">
      <c r="B28" s="79" t="s">
        <v>448</v>
      </c>
      <c r="C28" s="79" t="s">
        <v>420</v>
      </c>
      <c r="D28" s="123">
        <v>43333</v>
      </c>
      <c r="E28" s="69" t="s">
        <v>135</v>
      </c>
      <c r="F28" s="69" t="s">
        <v>146</v>
      </c>
      <c r="G28" s="89" t="s">
        <v>134</v>
      </c>
      <c r="H28" s="89"/>
      <c r="I28" s="69" t="s">
        <v>31</v>
      </c>
      <c r="J28" s="69"/>
      <c r="K28" s="69" t="s">
        <v>135</v>
      </c>
      <c r="L28" s="69" t="s">
        <v>147</v>
      </c>
      <c r="M28" s="69"/>
      <c r="N28" s="70"/>
      <c r="O28" s="71"/>
      <c r="P28" s="71"/>
      <c r="Q28" s="69" t="s">
        <v>140</v>
      </c>
      <c r="R28" s="73" t="s">
        <v>142</v>
      </c>
      <c r="S28" s="74">
        <v>43555</v>
      </c>
      <c r="T28" s="69" t="s">
        <v>196</v>
      </c>
      <c r="U28" s="69"/>
      <c r="V28" s="70"/>
      <c r="W28" s="71"/>
      <c r="X28" s="71"/>
      <c r="Y28" s="74">
        <v>43566</v>
      </c>
      <c r="Z28" s="69" t="s">
        <v>71</v>
      </c>
    </row>
    <row r="29" spans="2:26" s="37" customFormat="1" ht="75" customHeight="1" x14ac:dyDescent="0.2">
      <c r="B29" s="79" t="s">
        <v>448</v>
      </c>
      <c r="C29" s="79" t="s">
        <v>404</v>
      </c>
      <c r="D29" s="74">
        <v>43782</v>
      </c>
      <c r="E29" s="69" t="s">
        <v>135</v>
      </c>
      <c r="F29" s="89" t="s">
        <v>145</v>
      </c>
      <c r="G29" s="69" t="s">
        <v>283</v>
      </c>
      <c r="H29" s="69"/>
      <c r="I29" s="69" t="s">
        <v>33</v>
      </c>
      <c r="J29" s="69"/>
      <c r="K29" s="69"/>
      <c r="L29" s="69" t="s">
        <v>147</v>
      </c>
      <c r="M29" s="69"/>
      <c r="N29" s="70"/>
      <c r="O29" s="71" t="str">
        <f>IF(N29=0," ",IF(M29=0," ",VLOOKUP(N29,'[4]Risk Matrix'!$B$3:$G$8,MATCH(M29,'[4]Risk Matrix'!$B$3:$G$3,0),FALSE)))</f>
        <v xml:space="preserve"> </v>
      </c>
      <c r="P29" s="71"/>
      <c r="Q29" s="69" t="s">
        <v>282</v>
      </c>
      <c r="R29" s="73" t="s">
        <v>142</v>
      </c>
      <c r="S29" s="74" t="s">
        <v>138</v>
      </c>
      <c r="T29" s="69" t="s">
        <v>441</v>
      </c>
      <c r="U29" s="69"/>
      <c r="V29" s="70"/>
      <c r="W29" s="71" t="str">
        <f>IF(V29=0," ",IF(U29=0," ",VLOOKUP(V29,'[4]Risk Matrix'!$B$3:$G$8,MATCH(U29,'[4]Risk Matrix'!$B$3:$G$3,0),FALSE)))</f>
        <v xml:space="preserve"> </v>
      </c>
      <c r="X29" s="71"/>
      <c r="Y29" s="90">
        <v>43908</v>
      </c>
      <c r="Z29" s="69" t="s">
        <v>71</v>
      </c>
    </row>
    <row r="30" spans="2:26" s="80" customFormat="1" ht="103.5" customHeight="1" x14ac:dyDescent="0.2">
      <c r="B30" s="79" t="s">
        <v>187</v>
      </c>
      <c r="C30" s="79" t="s">
        <v>408</v>
      </c>
      <c r="D30" s="97">
        <v>43496</v>
      </c>
      <c r="E30" s="69" t="s">
        <v>183</v>
      </c>
      <c r="F30" s="69" t="s">
        <v>145</v>
      </c>
      <c r="G30" s="98" t="s">
        <v>186</v>
      </c>
      <c r="H30" s="98"/>
      <c r="I30" s="69" t="s">
        <v>33</v>
      </c>
      <c r="J30" s="69"/>
      <c r="K30" s="69" t="s">
        <v>183</v>
      </c>
      <c r="L30" s="69" t="s">
        <v>184</v>
      </c>
      <c r="M30" s="69"/>
      <c r="N30" s="70"/>
      <c r="O30" s="99"/>
      <c r="P30" s="99"/>
      <c r="Q30" s="72" t="s">
        <v>185</v>
      </c>
      <c r="R30" s="73" t="s">
        <v>183</v>
      </c>
      <c r="S30" s="74">
        <v>43646</v>
      </c>
      <c r="T30" s="69" t="s">
        <v>348</v>
      </c>
      <c r="U30" s="69"/>
      <c r="V30" s="70"/>
      <c r="W30" s="99"/>
      <c r="X30" s="99"/>
      <c r="Y30" s="74">
        <v>43739</v>
      </c>
      <c r="Z30" s="69" t="s">
        <v>71</v>
      </c>
    </row>
    <row r="31" spans="2:26" s="80" customFormat="1" ht="86.45" customHeight="1" x14ac:dyDescent="0.2">
      <c r="B31" s="79" t="s">
        <v>187</v>
      </c>
      <c r="C31" s="79" t="s">
        <v>409</v>
      </c>
      <c r="D31" s="97">
        <v>43496</v>
      </c>
      <c r="E31" s="69" t="s">
        <v>183</v>
      </c>
      <c r="F31" s="69" t="s">
        <v>145</v>
      </c>
      <c r="G31" s="98" t="s">
        <v>465</v>
      </c>
      <c r="H31" s="98"/>
      <c r="I31" s="69" t="s">
        <v>33</v>
      </c>
      <c r="J31" s="69"/>
      <c r="K31" s="69" t="s">
        <v>183</v>
      </c>
      <c r="L31" s="69" t="s">
        <v>184</v>
      </c>
      <c r="M31" s="69"/>
      <c r="N31" s="70"/>
      <c r="O31" s="99" t="str">
        <f>IF(N31=0," ",IF(M31=0," ",VLOOKUP(N31,'[5]Risk Matrix'!$B$3:$G$8,MATCH(M31,'[5]Risk Matrix'!$B$3:$G$3,0),FALSE)))</f>
        <v xml:space="preserve"> </v>
      </c>
      <c r="P31" s="99"/>
      <c r="Q31" s="75" t="s">
        <v>197</v>
      </c>
      <c r="R31" s="73" t="s">
        <v>183</v>
      </c>
      <c r="S31" s="74">
        <v>43646</v>
      </c>
      <c r="T31" s="69" t="s">
        <v>349</v>
      </c>
      <c r="U31" s="69"/>
      <c r="V31" s="70"/>
      <c r="W31" s="99" t="str">
        <f>IF(V31=0," ",IF(U31=0," ",VLOOKUP(V31,'[5]Risk Matrix'!$B$3:$G$8,MATCH(U31,'[5]Risk Matrix'!$B$3:$G$3,0),FALSE)))</f>
        <v xml:space="preserve"> </v>
      </c>
      <c r="X31" s="99"/>
      <c r="Y31" s="74">
        <v>43935</v>
      </c>
      <c r="Z31" s="69" t="s">
        <v>71</v>
      </c>
    </row>
    <row r="32" spans="2:26" s="80" customFormat="1" ht="75" customHeight="1" x14ac:dyDescent="0.2">
      <c r="B32" s="79" t="s">
        <v>187</v>
      </c>
      <c r="C32" s="79" t="s">
        <v>410</v>
      </c>
      <c r="D32" s="97">
        <v>43559</v>
      </c>
      <c r="E32" s="69" t="s">
        <v>183</v>
      </c>
      <c r="F32" s="69" t="s">
        <v>145</v>
      </c>
      <c r="G32" s="100" t="s">
        <v>190</v>
      </c>
      <c r="H32" s="100"/>
      <c r="I32" s="69" t="s">
        <v>33</v>
      </c>
      <c r="J32" s="69"/>
      <c r="K32" s="69" t="s">
        <v>183</v>
      </c>
      <c r="L32" s="69" t="s">
        <v>184</v>
      </c>
      <c r="M32" s="69"/>
      <c r="N32" s="70"/>
      <c r="O32" s="99"/>
      <c r="P32" s="99"/>
      <c r="Q32" s="75" t="s">
        <v>191</v>
      </c>
      <c r="R32" s="73" t="s">
        <v>183</v>
      </c>
      <c r="S32" s="74"/>
      <c r="T32" s="69" t="s">
        <v>350</v>
      </c>
      <c r="U32" s="69"/>
      <c r="V32" s="70"/>
      <c r="W32" s="99"/>
      <c r="X32" s="99"/>
      <c r="Y32" s="74">
        <v>43935</v>
      </c>
      <c r="Z32" s="69" t="s">
        <v>71</v>
      </c>
    </row>
    <row r="33" spans="2:26" s="80" customFormat="1" ht="103.5" customHeight="1" x14ac:dyDescent="0.2">
      <c r="B33" s="79" t="s">
        <v>187</v>
      </c>
      <c r="C33" s="79" t="s">
        <v>411</v>
      </c>
      <c r="D33" s="97">
        <v>43805</v>
      </c>
      <c r="E33" s="69" t="s">
        <v>284</v>
      </c>
      <c r="F33" s="69" t="s">
        <v>145</v>
      </c>
      <c r="G33" s="98" t="s">
        <v>466</v>
      </c>
      <c r="H33" s="98"/>
      <c r="I33" s="69" t="s">
        <v>33</v>
      </c>
      <c r="J33" s="69"/>
      <c r="K33" s="69" t="s">
        <v>284</v>
      </c>
      <c r="L33" s="69" t="s">
        <v>285</v>
      </c>
      <c r="M33" s="69"/>
      <c r="N33" s="70"/>
      <c r="O33" s="99"/>
      <c r="P33" s="99"/>
      <c r="Q33" s="72" t="s">
        <v>286</v>
      </c>
      <c r="R33" s="73" t="s">
        <v>284</v>
      </c>
      <c r="S33" s="74">
        <v>43952</v>
      </c>
      <c r="T33" s="69" t="s">
        <v>467</v>
      </c>
      <c r="U33" s="69"/>
      <c r="V33" s="70"/>
      <c r="W33" s="99" t="str">
        <f>IF(V33=0," ",IF(U33=0," ",VLOOKUP(V33,'[8]Risk Matrix'!$B$3:$G$8,MATCH(U33,'[8]Risk Matrix'!$B$3:$G$3,0),FALSE)))</f>
        <v xml:space="preserve"> </v>
      </c>
      <c r="X33" s="99"/>
      <c r="Y33" s="74">
        <v>43935</v>
      </c>
      <c r="Z33" s="69" t="s">
        <v>71</v>
      </c>
    </row>
    <row r="34" spans="2:26" s="37" customFormat="1" ht="132" x14ac:dyDescent="0.2">
      <c r="B34" s="30" t="s">
        <v>178</v>
      </c>
      <c r="C34" s="30" t="s">
        <v>425</v>
      </c>
      <c r="D34" s="31">
        <v>42479</v>
      </c>
      <c r="E34" s="32" t="s">
        <v>91</v>
      </c>
      <c r="F34" s="32" t="s">
        <v>149</v>
      </c>
      <c r="G34" s="44" t="s">
        <v>457</v>
      </c>
      <c r="H34" s="44"/>
      <c r="I34" s="32" t="s">
        <v>511</v>
      </c>
      <c r="J34" s="32" t="s">
        <v>290</v>
      </c>
      <c r="K34" s="32" t="s">
        <v>505</v>
      </c>
      <c r="L34" s="32" t="s">
        <v>55</v>
      </c>
      <c r="M34" s="32"/>
      <c r="N34" s="34"/>
      <c r="O34" s="35" t="str">
        <f>IF(N34=0," ",IF(M34=0," ",VLOOKUP(N34,'[2]Risk Matrix'!$B$3:$G$8,MATCH(M34,'[2]Risk Matrix'!$B$3:$G$3,0),FALSE)))</f>
        <v xml:space="preserve"> </v>
      </c>
      <c r="P34" s="35"/>
      <c r="Q34" s="32" t="s">
        <v>454</v>
      </c>
      <c r="R34" s="36" t="s">
        <v>507</v>
      </c>
      <c r="S34" s="31">
        <v>44286</v>
      </c>
      <c r="T34" s="44" t="s">
        <v>456</v>
      </c>
      <c r="U34" s="32"/>
      <c r="V34" s="34"/>
      <c r="W34" s="35" t="str">
        <f>IF(V34=0," ",IF(U34=0," ",VLOOKUP(V34,'[2]Risk Matrix'!$B$3:$G$8,MATCH(U34,'[2]Risk Matrix'!$B$3:$G$3,0),FALSE)))</f>
        <v xml:space="preserve"> </v>
      </c>
      <c r="X34" s="35"/>
      <c r="Y34" s="31">
        <v>44026</v>
      </c>
      <c r="Z34" s="32" t="s">
        <v>72</v>
      </c>
    </row>
    <row r="35" spans="2:26" s="37" customFormat="1" ht="156" x14ac:dyDescent="0.2">
      <c r="B35" s="30" t="s">
        <v>178</v>
      </c>
      <c r="C35" s="30" t="s">
        <v>422</v>
      </c>
      <c r="D35" s="31">
        <v>43697</v>
      </c>
      <c r="E35" s="32" t="s">
        <v>91</v>
      </c>
      <c r="F35" s="33" t="s">
        <v>211</v>
      </c>
      <c r="G35" s="32" t="s">
        <v>215</v>
      </c>
      <c r="H35" s="32"/>
      <c r="I35" s="32"/>
      <c r="J35" s="32"/>
      <c r="K35" s="32" t="s">
        <v>90</v>
      </c>
      <c r="L35" s="32"/>
      <c r="M35" s="32"/>
      <c r="N35" s="34"/>
      <c r="O35" s="35"/>
      <c r="P35" s="35"/>
      <c r="Q35" s="32" t="s">
        <v>281</v>
      </c>
      <c r="R35" s="36" t="s">
        <v>214</v>
      </c>
      <c r="S35" s="31">
        <v>43799</v>
      </c>
      <c r="T35" s="32" t="s">
        <v>493</v>
      </c>
      <c r="U35" s="32"/>
      <c r="V35" s="34"/>
      <c r="W35" s="35"/>
      <c r="X35" s="35"/>
      <c r="Y35" s="31">
        <v>44026</v>
      </c>
      <c r="Z35" s="32" t="s">
        <v>71</v>
      </c>
    </row>
    <row r="36" spans="2:26" s="37" customFormat="1" ht="110.25" customHeight="1" x14ac:dyDescent="0.2">
      <c r="B36" s="30" t="s">
        <v>178</v>
      </c>
      <c r="C36" s="30" t="s">
        <v>423</v>
      </c>
      <c r="D36" s="31">
        <v>43910</v>
      </c>
      <c r="E36" s="32" t="s">
        <v>181</v>
      </c>
      <c r="F36" s="32" t="s">
        <v>287</v>
      </c>
      <c r="G36" s="32" t="s">
        <v>328</v>
      </c>
      <c r="H36" s="32"/>
      <c r="I36" s="32"/>
      <c r="J36" s="32"/>
      <c r="K36" s="32"/>
      <c r="L36" s="32"/>
      <c r="M36" s="32"/>
      <c r="N36" s="34"/>
      <c r="O36" s="35" t="str">
        <f>IF(N36=0," ",IF(M36=0," ",VLOOKUP(N36,'[2]Risk Matrix'!$B$3:$G$8,MATCH(M36,'[2]Risk Matrix'!$B$3:$G$3,0),FALSE)))</f>
        <v xml:space="preserve"> </v>
      </c>
      <c r="P36" s="35"/>
      <c r="Q36" s="32" t="s">
        <v>322</v>
      </c>
      <c r="R36" s="36" t="s">
        <v>321</v>
      </c>
      <c r="S36" s="31"/>
      <c r="T36" s="44" t="s">
        <v>494</v>
      </c>
      <c r="U36" s="32"/>
      <c r="V36" s="34"/>
      <c r="W36" s="35" t="str">
        <f>IF(V36=0," ",IF(U36=0," ",VLOOKUP(V36,'[2]Risk Matrix'!$B$3:$G$8,MATCH(U36,'[2]Risk Matrix'!$B$3:$G$3,0),FALSE)))</f>
        <v xml:space="preserve"> </v>
      </c>
      <c r="X36" s="35"/>
      <c r="Y36" s="31">
        <v>44026</v>
      </c>
      <c r="Z36" s="32" t="s">
        <v>71</v>
      </c>
    </row>
    <row r="37" spans="2:26" s="37" customFormat="1" ht="72" x14ac:dyDescent="0.2">
      <c r="B37" s="30" t="s">
        <v>178</v>
      </c>
      <c r="C37" s="30" t="s">
        <v>424</v>
      </c>
      <c r="D37" s="31">
        <v>42479</v>
      </c>
      <c r="E37" s="32" t="s">
        <v>91</v>
      </c>
      <c r="F37" s="32" t="s">
        <v>43</v>
      </c>
      <c r="G37" s="32" t="s">
        <v>76</v>
      </c>
      <c r="H37" s="32"/>
      <c r="I37" s="32" t="s">
        <v>31</v>
      </c>
      <c r="J37" s="32"/>
      <c r="K37" s="32" t="s">
        <v>90</v>
      </c>
      <c r="L37" s="32" t="s">
        <v>54</v>
      </c>
      <c r="M37" s="32"/>
      <c r="N37" s="34"/>
      <c r="O37" s="35" t="str">
        <f>IF(N37=0," ",IF(M37=0," ",VLOOKUP(N37,'[2]Risk Matrix'!$B$3:$G$8,MATCH(M37,'[2]Risk Matrix'!$B$3:$G$3,0),FALSE)))</f>
        <v xml:space="preserve"> </v>
      </c>
      <c r="P37" s="35"/>
      <c r="Q37" s="32" t="s">
        <v>92</v>
      </c>
      <c r="R37" s="36" t="s">
        <v>60</v>
      </c>
      <c r="S37" s="31">
        <v>44286</v>
      </c>
      <c r="T37" s="32" t="s">
        <v>495</v>
      </c>
      <c r="U37" s="32"/>
      <c r="V37" s="34"/>
      <c r="W37" s="35" t="str">
        <f>IF(V37=0," ",IF(U37=0," ",VLOOKUP(V37,'[2]Risk Matrix'!$B$3:$G$8,MATCH(U37,'[2]Risk Matrix'!$B$3:$G$3,0),FALSE)))</f>
        <v xml:space="preserve"> </v>
      </c>
      <c r="X37" s="35"/>
      <c r="Y37" s="31">
        <v>44026</v>
      </c>
      <c r="Z37" s="32" t="s">
        <v>71</v>
      </c>
    </row>
    <row r="38" spans="2:26" s="37" customFormat="1" ht="72" x14ac:dyDescent="0.2">
      <c r="B38" s="30" t="s">
        <v>178</v>
      </c>
      <c r="C38" s="30" t="s">
        <v>426</v>
      </c>
      <c r="D38" s="31">
        <v>42479</v>
      </c>
      <c r="E38" s="32" t="s">
        <v>91</v>
      </c>
      <c r="F38" s="32" t="s">
        <v>45</v>
      </c>
      <c r="G38" s="32" t="s">
        <v>78</v>
      </c>
      <c r="H38" s="32"/>
      <c r="I38" s="32" t="s">
        <v>32</v>
      </c>
      <c r="J38" s="32"/>
      <c r="K38" s="32" t="s">
        <v>90</v>
      </c>
      <c r="L38" s="32" t="s">
        <v>56</v>
      </c>
      <c r="M38" s="32"/>
      <c r="N38" s="34"/>
      <c r="O38" s="35" t="str">
        <f>IF(N38=0," ",IF(M38=0," ",VLOOKUP(N38,'[2]Risk Matrix'!$B$3:$G$8,MATCH(M38,'[2]Risk Matrix'!$B$3:$G$3,0),FALSE)))</f>
        <v xml:space="preserve"> </v>
      </c>
      <c r="P38" s="35"/>
      <c r="Q38" s="32" t="s">
        <v>68</v>
      </c>
      <c r="R38" s="36" t="s">
        <v>235</v>
      </c>
      <c r="S38" s="31">
        <v>44286</v>
      </c>
      <c r="T38" s="44" t="s">
        <v>496</v>
      </c>
      <c r="U38" s="32"/>
      <c r="V38" s="34"/>
      <c r="W38" s="35" t="str">
        <f>IF(V38=0," ",IF(U38=0," ",VLOOKUP(V38,'[2]Risk Matrix'!$B$3:$G$8,MATCH(U38,'[2]Risk Matrix'!$B$3:$G$3,0),FALSE)))</f>
        <v xml:space="preserve"> </v>
      </c>
      <c r="X38" s="35"/>
      <c r="Y38" s="31">
        <v>44026</v>
      </c>
      <c r="Z38" s="32" t="s">
        <v>71</v>
      </c>
    </row>
    <row r="39" spans="2:26" s="37" customFormat="1" ht="84" x14ac:dyDescent="0.2">
      <c r="B39" s="30" t="s">
        <v>178</v>
      </c>
      <c r="C39" s="30" t="s">
        <v>427</v>
      </c>
      <c r="D39" s="31">
        <v>42479</v>
      </c>
      <c r="E39" s="32" t="s">
        <v>91</v>
      </c>
      <c r="F39" s="32" t="s">
        <v>46</v>
      </c>
      <c r="G39" s="32" t="s">
        <v>79</v>
      </c>
      <c r="H39" s="32"/>
      <c r="I39" s="32" t="s">
        <v>31</v>
      </c>
      <c r="J39" s="32"/>
      <c r="K39" s="32" t="s">
        <v>90</v>
      </c>
      <c r="L39" s="32" t="s">
        <v>94</v>
      </c>
      <c r="M39" s="32"/>
      <c r="N39" s="34"/>
      <c r="O39" s="35" t="str">
        <f>IF(N39=0," ",IF(M39=0," ",VLOOKUP(N39,'[2]Risk Matrix'!$B$3:$G$8,MATCH(M39,'[2]Risk Matrix'!$B$3:$G$3,0),FALSE)))</f>
        <v xml:space="preserve"> </v>
      </c>
      <c r="P39" s="35"/>
      <c r="Q39" s="44" t="s">
        <v>154</v>
      </c>
      <c r="R39" s="36" t="s">
        <v>142</v>
      </c>
      <c r="S39" s="31">
        <v>44286</v>
      </c>
      <c r="T39" s="44" t="s">
        <v>497</v>
      </c>
      <c r="U39" s="32"/>
      <c r="V39" s="34"/>
      <c r="W39" s="35" t="str">
        <f>IF(V39=0," ",IF(U39=0," ",VLOOKUP(V39,'[2]Risk Matrix'!$B$3:$G$8,MATCH(U39,'[2]Risk Matrix'!$B$3:$G$3,0),FALSE)))</f>
        <v xml:space="preserve"> </v>
      </c>
      <c r="X39" s="35"/>
      <c r="Y39" s="31">
        <v>44026</v>
      </c>
      <c r="Z39" s="32" t="s">
        <v>71</v>
      </c>
    </row>
    <row r="40" spans="2:26" s="37" customFormat="1" ht="72" x14ac:dyDescent="0.2">
      <c r="B40" s="30" t="s">
        <v>178</v>
      </c>
      <c r="C40" s="30" t="s">
        <v>428</v>
      </c>
      <c r="D40" s="31">
        <v>42479</v>
      </c>
      <c r="E40" s="32" t="s">
        <v>91</v>
      </c>
      <c r="F40" s="32" t="s">
        <v>48</v>
      </c>
      <c r="G40" s="44" t="s">
        <v>80</v>
      </c>
      <c r="H40" s="44"/>
      <c r="I40" s="32" t="s">
        <v>33</v>
      </c>
      <c r="J40" s="32"/>
      <c r="K40" s="32" t="s">
        <v>90</v>
      </c>
      <c r="L40" s="32" t="s">
        <v>57</v>
      </c>
      <c r="M40" s="32"/>
      <c r="N40" s="34"/>
      <c r="O40" s="35" t="str">
        <f>IF(N40=0," ",IF(M40=0," ",VLOOKUP(N40,'[2]Risk Matrix'!$B$3:$G$8,MATCH(M40,'[2]Risk Matrix'!$B$3:$G$3,0),FALSE)))</f>
        <v xml:space="preserve"> </v>
      </c>
      <c r="P40" s="35"/>
      <c r="Q40" s="32" t="s">
        <v>69</v>
      </c>
      <c r="R40" s="36" t="s">
        <v>142</v>
      </c>
      <c r="S40" s="31">
        <v>44286</v>
      </c>
      <c r="T40" s="32" t="s">
        <v>498</v>
      </c>
      <c r="U40" s="32"/>
      <c r="V40" s="34"/>
      <c r="W40" s="35" t="str">
        <f>IF(V40=0," ",IF(U40=0," ",VLOOKUP(V40,'[2]Risk Matrix'!$B$3:$G$8,MATCH(U40,'[2]Risk Matrix'!$B$3:$G$3,0),FALSE)))</f>
        <v xml:space="preserve"> </v>
      </c>
      <c r="X40" s="35"/>
      <c r="Y40" s="31">
        <v>44026</v>
      </c>
      <c r="Z40" s="32" t="s">
        <v>71</v>
      </c>
    </row>
    <row r="41" spans="2:26" s="37" customFormat="1" ht="120" x14ac:dyDescent="0.2">
      <c r="B41" s="30" t="s">
        <v>178</v>
      </c>
      <c r="C41" s="30" t="s">
        <v>429</v>
      </c>
      <c r="D41" s="31">
        <v>42479</v>
      </c>
      <c r="E41" s="32" t="s">
        <v>91</v>
      </c>
      <c r="F41" s="32" t="s">
        <v>49</v>
      </c>
      <c r="G41" s="32" t="s">
        <v>81</v>
      </c>
      <c r="H41" s="32"/>
      <c r="I41" s="32" t="s">
        <v>52</v>
      </c>
      <c r="J41" s="32"/>
      <c r="K41" s="32" t="s">
        <v>90</v>
      </c>
      <c r="L41" s="32" t="s">
        <v>54</v>
      </c>
      <c r="M41" s="32"/>
      <c r="N41" s="34"/>
      <c r="O41" s="35" t="str">
        <f>IF(N41=0," ",IF(M41=0," ",VLOOKUP(N41,'[2]Risk Matrix'!$B$3:$G$8,MATCH(M41,'[2]Risk Matrix'!$B$3:$G$3,0),FALSE)))</f>
        <v xml:space="preserve"> </v>
      </c>
      <c r="P41" s="35"/>
      <c r="Q41" s="32" t="s">
        <v>92</v>
      </c>
      <c r="R41" s="36" t="s">
        <v>60</v>
      </c>
      <c r="S41" s="31">
        <v>44286</v>
      </c>
      <c r="T41" s="32" t="s">
        <v>499</v>
      </c>
      <c r="U41" s="32"/>
      <c r="V41" s="34"/>
      <c r="W41" s="35" t="str">
        <f>IF(V41=0," ",IF(U41=0," ",VLOOKUP(V41,'[2]Risk Matrix'!$B$3:$G$8,MATCH(U41,'[2]Risk Matrix'!$B$3:$G$3,0),FALSE)))</f>
        <v xml:space="preserve"> </v>
      </c>
      <c r="X41" s="35"/>
      <c r="Y41" s="31">
        <v>44026</v>
      </c>
      <c r="Z41" s="32" t="s">
        <v>71</v>
      </c>
    </row>
    <row r="42" spans="2:26" s="37" customFormat="1" ht="144" x14ac:dyDescent="0.2">
      <c r="B42" s="30" t="s">
        <v>178</v>
      </c>
      <c r="C42" s="30" t="s">
        <v>430</v>
      </c>
      <c r="D42" s="31">
        <v>42479</v>
      </c>
      <c r="E42" s="32" t="s">
        <v>91</v>
      </c>
      <c r="F42" s="32" t="s">
        <v>50</v>
      </c>
      <c r="G42" s="32" t="s">
        <v>82</v>
      </c>
      <c r="H42" s="32"/>
      <c r="I42" s="32" t="s">
        <v>52</v>
      </c>
      <c r="J42" s="32"/>
      <c r="K42" s="32" t="s">
        <v>90</v>
      </c>
      <c r="L42" s="32" t="s">
        <v>66</v>
      </c>
      <c r="M42" s="32"/>
      <c r="N42" s="34"/>
      <c r="O42" s="35" t="str">
        <f>IF(N42=0," ",IF(M42=0," ",VLOOKUP(N42,'[2]Risk Matrix'!$B$3:$G$8,MATCH(M42,'[2]Risk Matrix'!$B$3:$G$3,0),FALSE)))</f>
        <v xml:space="preserve"> </v>
      </c>
      <c r="P42" s="35"/>
      <c r="Q42" s="32" t="s">
        <v>95</v>
      </c>
      <c r="R42" s="36" t="s">
        <v>142</v>
      </c>
      <c r="S42" s="31">
        <v>44286</v>
      </c>
      <c r="T42" s="32" t="s">
        <v>450</v>
      </c>
      <c r="U42" s="32"/>
      <c r="V42" s="34"/>
      <c r="W42" s="35" t="str">
        <f>IF(V42=0," ",IF(U42=0," ",VLOOKUP(V42,'[2]Risk Matrix'!$B$3:$G$8,MATCH(U42,'[2]Risk Matrix'!$B$3:$G$3,0),FALSE)))</f>
        <v xml:space="preserve"> </v>
      </c>
      <c r="X42" s="35"/>
      <c r="Y42" s="31">
        <v>44026</v>
      </c>
      <c r="Z42" s="32" t="s">
        <v>71</v>
      </c>
    </row>
    <row r="43" spans="2:26" s="37" customFormat="1" ht="108" x14ac:dyDescent="0.2">
      <c r="B43" s="30" t="s">
        <v>178</v>
      </c>
      <c r="C43" s="30" t="s">
        <v>432</v>
      </c>
      <c r="D43" s="31">
        <v>43235</v>
      </c>
      <c r="E43" s="32" t="s">
        <v>91</v>
      </c>
      <c r="F43" s="33" t="s">
        <v>63</v>
      </c>
      <c r="G43" s="32" t="s">
        <v>237</v>
      </c>
      <c r="H43" s="32"/>
      <c r="I43" s="32" t="s">
        <v>33</v>
      </c>
      <c r="J43" s="32"/>
      <c r="K43" s="32" t="s">
        <v>90</v>
      </c>
      <c r="L43" s="32" t="s">
        <v>101</v>
      </c>
      <c r="M43" s="32"/>
      <c r="N43" s="34"/>
      <c r="O43" s="35" t="str">
        <f>IF(N43=0," ",IF(M43=0," ",VLOOKUP(N43,'[2]Risk Matrix'!$B$3:$G$8,MATCH(M43,'[2]Risk Matrix'!$B$3:$G$3,0),FALSE)))</f>
        <v xml:space="preserve"> </v>
      </c>
      <c r="P43" s="35"/>
      <c r="Q43" s="32" t="s">
        <v>102</v>
      </c>
      <c r="R43" s="36" t="s">
        <v>65</v>
      </c>
      <c r="S43" s="31">
        <v>43585</v>
      </c>
      <c r="T43" s="32" t="s">
        <v>500</v>
      </c>
      <c r="U43" s="32"/>
      <c r="V43" s="34"/>
      <c r="W43" s="35" t="str">
        <f>IF(V43=0," ",IF(U43=0," ",VLOOKUP(V43,'[2]Risk Matrix'!$B$3:$G$8,MATCH(U43,'[2]Risk Matrix'!$B$3:$G$3,0),FALSE)))</f>
        <v xml:space="preserve"> </v>
      </c>
      <c r="X43" s="35"/>
      <c r="Y43" s="31">
        <v>44026</v>
      </c>
      <c r="Z43" s="32" t="s">
        <v>71</v>
      </c>
    </row>
    <row r="44" spans="2:26" s="37" customFormat="1" ht="192" x14ac:dyDescent="0.2">
      <c r="B44" s="30" t="s">
        <v>433</v>
      </c>
      <c r="C44" s="30" t="s">
        <v>433</v>
      </c>
      <c r="D44" s="31">
        <v>43235</v>
      </c>
      <c r="E44" s="32" t="s">
        <v>91</v>
      </c>
      <c r="F44" s="33" t="s">
        <v>45</v>
      </c>
      <c r="G44" s="32" t="s">
        <v>87</v>
      </c>
      <c r="H44" s="32"/>
      <c r="I44" s="32" t="s">
        <v>32</v>
      </c>
      <c r="J44" s="32"/>
      <c r="K44" s="32" t="s">
        <v>90</v>
      </c>
      <c r="L44" s="32" t="s">
        <v>54</v>
      </c>
      <c r="M44" s="32"/>
      <c r="N44" s="34"/>
      <c r="O44" s="35" t="str">
        <f>IF(N44=0," ",IF(M44=0," ",VLOOKUP(N44,'[2]Risk Matrix'!$B$3:$G$8,MATCH(M44,'[2]Risk Matrix'!$B$3:$G$3,0),FALSE)))</f>
        <v xml:space="preserve"> </v>
      </c>
      <c r="P44" s="35"/>
      <c r="Q44" s="32" t="s">
        <v>107</v>
      </c>
      <c r="R44" s="36" t="s">
        <v>62</v>
      </c>
      <c r="S44" s="31">
        <v>43555</v>
      </c>
      <c r="T44" s="32" t="s">
        <v>468</v>
      </c>
      <c r="U44" s="32"/>
      <c r="V44" s="34"/>
      <c r="W44" s="35" t="str">
        <f>IF(V44=0," ",IF(U44=0," ",VLOOKUP(V44,'[2]Risk Matrix'!$B$3:$G$8,MATCH(U44,'[2]Risk Matrix'!$B$3:$G$3,0),FALSE)))</f>
        <v xml:space="preserve"> </v>
      </c>
      <c r="X44" s="35"/>
      <c r="Y44" s="31">
        <v>44026</v>
      </c>
      <c r="Z44" s="32" t="s">
        <v>71</v>
      </c>
    </row>
    <row r="45" spans="2:26" s="37" customFormat="1" ht="96" x14ac:dyDescent="0.2">
      <c r="B45" s="30" t="s">
        <v>178</v>
      </c>
      <c r="C45" s="30" t="s">
        <v>434</v>
      </c>
      <c r="D45" s="31">
        <v>43235</v>
      </c>
      <c r="E45" s="32" t="s">
        <v>91</v>
      </c>
      <c r="F45" s="33" t="s">
        <v>44</v>
      </c>
      <c r="G45" s="32" t="s">
        <v>88</v>
      </c>
      <c r="H45" s="32"/>
      <c r="I45" s="32" t="s">
        <v>31</v>
      </c>
      <c r="J45" s="32"/>
      <c r="K45" s="32" t="s">
        <v>90</v>
      </c>
      <c r="L45" s="32" t="s">
        <v>103</v>
      </c>
      <c r="M45" s="32"/>
      <c r="N45" s="34"/>
      <c r="O45" s="35" t="str">
        <f>IF(N45=0," ",IF(M45=0," ",VLOOKUP(N45,'[2]Risk Matrix'!$B$3:$G$8,MATCH(M45,'[2]Risk Matrix'!$B$3:$G$3,0),FALSE)))</f>
        <v xml:space="preserve"> </v>
      </c>
      <c r="P45" s="35"/>
      <c r="Q45" s="32" t="s">
        <v>104</v>
      </c>
      <c r="R45" s="36" t="s">
        <v>142</v>
      </c>
      <c r="S45" s="31">
        <v>44286</v>
      </c>
      <c r="T45" s="32" t="s">
        <v>451</v>
      </c>
      <c r="U45" s="32"/>
      <c r="V45" s="34"/>
      <c r="W45" s="35" t="str">
        <f>IF(V45=0," ",IF(U45=0," ",VLOOKUP(V45,'[2]Risk Matrix'!$B$3:$G$8,MATCH(U45,'[2]Risk Matrix'!$B$3:$G$3,0),FALSE)))</f>
        <v xml:space="preserve"> </v>
      </c>
      <c r="X45" s="35"/>
      <c r="Y45" s="31">
        <v>44026</v>
      </c>
      <c r="Z45" s="32" t="s">
        <v>71</v>
      </c>
    </row>
    <row r="46" spans="2:26" s="37" customFormat="1" ht="102" hidden="1" customHeight="1" x14ac:dyDescent="0.2">
      <c r="B46" s="38">
        <v>10</v>
      </c>
      <c r="C46" s="38">
        <v>10</v>
      </c>
      <c r="D46" s="39">
        <v>42479</v>
      </c>
      <c r="E46" s="32" t="s">
        <v>91</v>
      </c>
      <c r="F46" s="40" t="s">
        <v>51</v>
      </c>
      <c r="G46" s="40" t="s">
        <v>83</v>
      </c>
      <c r="H46" s="40"/>
      <c r="I46" s="40" t="s">
        <v>53</v>
      </c>
      <c r="J46" s="40"/>
      <c r="K46" s="32" t="s">
        <v>90</v>
      </c>
      <c r="L46" s="40" t="s">
        <v>58</v>
      </c>
      <c r="M46" s="40"/>
      <c r="N46" s="41"/>
      <c r="O46" s="42" t="str">
        <f>IF(N46=0," ",IF(M46=0," ",VLOOKUP(N46,'[2]Risk Matrix'!$B$3:$G$8,MATCH(M46,'[2]Risk Matrix'!$B$3:$G$3,0),FALSE)))</f>
        <v xml:space="preserve"> </v>
      </c>
      <c r="P46" s="42"/>
      <c r="Q46" s="40" t="s">
        <v>61</v>
      </c>
      <c r="R46" s="43" t="s">
        <v>62</v>
      </c>
      <c r="S46" s="39">
        <v>43235</v>
      </c>
      <c r="T46" s="40" t="s">
        <v>96</v>
      </c>
      <c r="U46" s="40"/>
      <c r="V46" s="41"/>
      <c r="W46" s="42" t="str">
        <f>IF(V46=0," ",IF(U46=0," ",VLOOKUP(V46,'[2]Risk Matrix'!$B$3:$G$8,MATCH(U46,'[2]Risk Matrix'!$B$3:$G$3,0),FALSE)))</f>
        <v xml:space="preserve"> </v>
      </c>
      <c r="X46" s="42"/>
      <c r="Y46" s="31">
        <v>44026</v>
      </c>
      <c r="Z46" s="32" t="s">
        <v>71</v>
      </c>
    </row>
    <row r="47" spans="2:26" s="37" customFormat="1" ht="121.5" hidden="1" customHeight="1" x14ac:dyDescent="0.2">
      <c r="B47" s="38">
        <v>11</v>
      </c>
      <c r="C47" s="38">
        <v>11</v>
      </c>
      <c r="D47" s="39">
        <v>42514</v>
      </c>
      <c r="E47" s="32" t="s">
        <v>91</v>
      </c>
      <c r="F47" s="40" t="s">
        <v>63</v>
      </c>
      <c r="G47" s="40" t="s">
        <v>84</v>
      </c>
      <c r="H47" s="40"/>
      <c r="I47" s="40" t="s">
        <v>33</v>
      </c>
      <c r="J47" s="40"/>
      <c r="K47" s="32" t="s">
        <v>90</v>
      </c>
      <c r="L47" s="40" t="s">
        <v>64</v>
      </c>
      <c r="M47" s="40"/>
      <c r="N47" s="41"/>
      <c r="O47" s="42" t="str">
        <f>IF(N47=0," ",IF(M47=0," ",VLOOKUP(N47,'[2]Risk Matrix'!$B$3:$G$8,MATCH(M47,'[2]Risk Matrix'!$B$3:$G$3,0),FALSE)))</f>
        <v xml:space="preserve"> </v>
      </c>
      <c r="P47" s="42"/>
      <c r="Q47" s="40" t="s">
        <v>67</v>
      </c>
      <c r="R47" s="43" t="s">
        <v>65</v>
      </c>
      <c r="S47" s="39">
        <v>42863</v>
      </c>
      <c r="T47" s="40" t="s">
        <v>97</v>
      </c>
      <c r="U47" s="40"/>
      <c r="V47" s="41"/>
      <c r="W47" s="42" t="str">
        <f>IF(V47=0," ",IF(U47=0," ",VLOOKUP(V47,'[2]Risk Matrix'!$B$3:$G$8,MATCH(U47,'[2]Risk Matrix'!$B$3:$G$3,0),FALSE)))</f>
        <v xml:space="preserve"> </v>
      </c>
      <c r="X47" s="42"/>
      <c r="Y47" s="31">
        <v>44026</v>
      </c>
      <c r="Z47" s="32" t="s">
        <v>71</v>
      </c>
    </row>
    <row r="48" spans="2:26" s="37" customFormat="1" ht="150" hidden="1" customHeight="1" x14ac:dyDescent="0.2">
      <c r="B48" s="38">
        <v>12</v>
      </c>
      <c r="C48" s="38">
        <v>12</v>
      </c>
      <c r="D48" s="39">
        <v>42877</v>
      </c>
      <c r="E48" s="32" t="s">
        <v>91</v>
      </c>
      <c r="F48" s="45" t="s">
        <v>63</v>
      </c>
      <c r="G48" s="40" t="s">
        <v>85</v>
      </c>
      <c r="H48" s="40"/>
      <c r="I48" s="40" t="s">
        <v>33</v>
      </c>
      <c r="J48" s="40"/>
      <c r="K48" s="32" t="s">
        <v>90</v>
      </c>
      <c r="L48" s="40" t="s">
        <v>70</v>
      </c>
      <c r="M48" s="40"/>
      <c r="N48" s="41"/>
      <c r="O48" s="42" t="str">
        <f>IF(N48=0," ",IF(M48=0," ",VLOOKUP(N48,'[2]Risk Matrix'!$B$3:$G$8,MATCH(M48,'[2]Risk Matrix'!$B$3:$G$3,0),FALSE)))</f>
        <v xml:space="preserve"> </v>
      </c>
      <c r="P48" s="42"/>
      <c r="Q48" s="40" t="s">
        <v>73</v>
      </c>
      <c r="R48" s="43" t="s">
        <v>65</v>
      </c>
      <c r="S48" s="39">
        <v>43220</v>
      </c>
      <c r="T48" s="40" t="s">
        <v>98</v>
      </c>
      <c r="U48" s="40"/>
      <c r="V48" s="41"/>
      <c r="W48" s="42" t="str">
        <f>IF(V48=0," ",IF(U48=0," ",VLOOKUP(V48,'[2]Risk Matrix'!$B$3:$G$8,MATCH(U48,'[2]Risk Matrix'!$B$3:$G$3,0),FALSE)))</f>
        <v xml:space="preserve"> </v>
      </c>
      <c r="X48" s="42"/>
      <c r="Y48" s="31">
        <v>44026</v>
      </c>
      <c r="Z48" s="32" t="s">
        <v>71</v>
      </c>
    </row>
    <row r="49" spans="2:26" s="37" customFormat="1" ht="72" x14ac:dyDescent="0.2">
      <c r="B49" s="30" t="s">
        <v>178</v>
      </c>
      <c r="C49" s="30" t="s">
        <v>435</v>
      </c>
      <c r="D49" s="31">
        <v>43306</v>
      </c>
      <c r="E49" s="32" t="s">
        <v>91</v>
      </c>
      <c r="F49" s="33" t="s">
        <v>50</v>
      </c>
      <c r="G49" s="32" t="s">
        <v>89</v>
      </c>
      <c r="H49" s="32"/>
      <c r="I49" s="32" t="s">
        <v>31</v>
      </c>
      <c r="J49" s="32"/>
      <c r="K49" s="32" t="s">
        <v>90</v>
      </c>
      <c r="L49" s="32" t="s">
        <v>108</v>
      </c>
      <c r="M49" s="32"/>
      <c r="N49" s="34"/>
      <c r="O49" s="35" t="str">
        <f>IF(N49=0," ",IF(M49=0," ",VLOOKUP(N49,'[2]Risk Matrix'!$B$3:$G$8,MATCH(M49,'[2]Risk Matrix'!$B$3:$G$3,0),FALSE)))</f>
        <v xml:space="preserve"> </v>
      </c>
      <c r="P49" s="35"/>
      <c r="Q49" s="32" t="s">
        <v>452</v>
      </c>
      <c r="R49" s="36" t="s">
        <v>142</v>
      </c>
      <c r="S49" s="31">
        <v>43555</v>
      </c>
      <c r="T49" s="32" t="s">
        <v>453</v>
      </c>
      <c r="U49" s="32"/>
      <c r="V49" s="34"/>
      <c r="W49" s="35" t="str">
        <f>IF(V49=0," ",IF(U49=0," ",VLOOKUP(V49,'[2]Risk Matrix'!$B$3:$G$8,MATCH(U49,'[2]Risk Matrix'!$B$3:$G$3,0),FALSE)))</f>
        <v xml:space="preserve"> </v>
      </c>
      <c r="X49" s="35"/>
      <c r="Y49" s="31">
        <v>44026</v>
      </c>
      <c r="Z49" s="32" t="s">
        <v>71</v>
      </c>
    </row>
    <row r="50" spans="2:26" s="37" customFormat="1" ht="108" x14ac:dyDescent="0.2">
      <c r="B50" s="30" t="s">
        <v>178</v>
      </c>
      <c r="C50" s="30" t="s">
        <v>436</v>
      </c>
      <c r="D50" s="31">
        <v>43697</v>
      </c>
      <c r="E50" s="32" t="s">
        <v>91</v>
      </c>
      <c r="F50" s="33" t="s">
        <v>207</v>
      </c>
      <c r="G50" s="32" t="s">
        <v>208</v>
      </c>
      <c r="H50" s="32"/>
      <c r="I50" s="32" t="s">
        <v>209</v>
      </c>
      <c r="J50" s="32"/>
      <c r="K50" s="32" t="s">
        <v>90</v>
      </c>
      <c r="L50" s="32" t="s">
        <v>210</v>
      </c>
      <c r="M50" s="32"/>
      <c r="N50" s="34"/>
      <c r="O50" s="35" t="str">
        <f>IF(N50=0," ",IF(M50=0," ",VLOOKUP(N50,'[2]Risk Matrix'!$B$3:$G$8,MATCH(M50,'[2]Risk Matrix'!$B$3:$G$3,0),FALSE)))</f>
        <v xml:space="preserve"> </v>
      </c>
      <c r="P50" s="35"/>
      <c r="Q50" s="32" t="s">
        <v>213</v>
      </c>
      <c r="R50" s="36" t="s">
        <v>214</v>
      </c>
      <c r="S50" s="31">
        <v>43799</v>
      </c>
      <c r="T50" s="32" t="s">
        <v>501</v>
      </c>
      <c r="U50" s="32"/>
      <c r="V50" s="34"/>
      <c r="W50" s="35" t="str">
        <f>IF(V50=0," ",IF(U50=0," ",VLOOKUP(V50,'[2]Risk Matrix'!$B$3:$G$8,MATCH(U50,'[2]Risk Matrix'!$B$3:$G$3,0),FALSE)))</f>
        <v xml:space="preserve"> </v>
      </c>
      <c r="X50" s="35"/>
      <c r="Y50" s="31">
        <v>44026</v>
      </c>
      <c r="Z50" s="32" t="s">
        <v>71</v>
      </c>
    </row>
    <row r="51" spans="2:26" s="37" customFormat="1" ht="72" x14ac:dyDescent="0.2">
      <c r="B51" s="87" t="s">
        <v>449</v>
      </c>
      <c r="C51" s="87" t="s">
        <v>437</v>
      </c>
      <c r="D51" s="31">
        <v>43811</v>
      </c>
      <c r="E51" s="32" t="s">
        <v>288</v>
      </c>
      <c r="F51" s="32" t="s">
        <v>287</v>
      </c>
      <c r="G51" s="32" t="s">
        <v>302</v>
      </c>
      <c r="H51" s="32"/>
      <c r="I51" s="32"/>
      <c r="J51" s="32"/>
      <c r="K51" s="32"/>
      <c r="L51" s="32" t="s">
        <v>291</v>
      </c>
      <c r="M51" s="32"/>
      <c r="N51" s="34"/>
      <c r="O51" s="35" t="str">
        <f>IF(N51=0," ",IF(M51=0," ",VLOOKUP(N51,'[2]Risk Matrix'!$B$3:$G$8,MATCH(M51,'[2]Risk Matrix'!$B$3:$G$3,0),FALSE)))</f>
        <v xml:space="preserve"> </v>
      </c>
      <c r="P51" s="35"/>
      <c r="Q51" s="32" t="s">
        <v>289</v>
      </c>
      <c r="R51" s="36" t="s">
        <v>290</v>
      </c>
      <c r="S51" s="31">
        <v>44774</v>
      </c>
      <c r="T51" s="44" t="s">
        <v>502</v>
      </c>
      <c r="U51" s="32"/>
      <c r="V51" s="34"/>
      <c r="W51" s="35" t="str">
        <f>IF(V51=0," ",IF(U51=0," ",VLOOKUP(V51,'[2]Risk Matrix'!$B$3:$G$8,MATCH(U51,'[2]Risk Matrix'!$B$3:$G$3,0),FALSE)))</f>
        <v xml:space="preserve"> </v>
      </c>
      <c r="X51" s="35"/>
      <c r="Y51" s="31">
        <v>44026</v>
      </c>
      <c r="Z51" s="32" t="s">
        <v>71</v>
      </c>
    </row>
    <row r="52" spans="2:26" s="37" customFormat="1" ht="108" x14ac:dyDescent="0.2">
      <c r="B52" s="30" t="s">
        <v>178</v>
      </c>
      <c r="C52" s="30" t="s">
        <v>438</v>
      </c>
      <c r="D52" s="31">
        <v>42479</v>
      </c>
      <c r="E52" s="32" t="s">
        <v>91</v>
      </c>
      <c r="F52" s="32" t="s">
        <v>44</v>
      </c>
      <c r="G52" s="32" t="s">
        <v>77</v>
      </c>
      <c r="H52" s="32"/>
      <c r="I52" s="32" t="s">
        <v>31</v>
      </c>
      <c r="J52" s="32"/>
      <c r="K52" s="32" t="s">
        <v>90</v>
      </c>
      <c r="L52" s="32" t="s">
        <v>54</v>
      </c>
      <c r="M52" s="32"/>
      <c r="N52" s="34"/>
      <c r="O52" s="35" t="str">
        <f>IF(N52=0," ",IF(M52=0," ",VLOOKUP(N52,'[2]Risk Matrix'!$B$3:$G$8,MATCH(M52,'[2]Risk Matrix'!$B$3:$G$3,0),FALSE)))</f>
        <v xml:space="preserve"> </v>
      </c>
      <c r="P52" s="35"/>
      <c r="Q52" s="32" t="s">
        <v>93</v>
      </c>
      <c r="R52" s="36" t="s">
        <v>60</v>
      </c>
      <c r="S52" s="31">
        <v>44286</v>
      </c>
      <c r="T52" s="44" t="s">
        <v>503</v>
      </c>
      <c r="U52" s="32"/>
      <c r="V52" s="34"/>
      <c r="W52" s="35" t="str">
        <f>IF(V52=0," ",IF(U52=0," ",VLOOKUP(V52,'[2]Risk Matrix'!$B$3:$G$8,MATCH(U52,'[2]Risk Matrix'!$B$3:$G$3,0),FALSE)))</f>
        <v xml:space="preserve"> </v>
      </c>
      <c r="X52" s="35"/>
      <c r="Y52" s="31">
        <v>44026</v>
      </c>
      <c r="Z52" s="32" t="s">
        <v>71</v>
      </c>
    </row>
    <row r="53" spans="2:26" s="37" customFormat="1" ht="72" x14ac:dyDescent="0.2">
      <c r="B53" s="30" t="s">
        <v>178</v>
      </c>
      <c r="C53" s="30" t="s">
        <v>431</v>
      </c>
      <c r="D53" s="31">
        <v>43235</v>
      </c>
      <c r="E53" s="32" t="s">
        <v>91</v>
      </c>
      <c r="F53" s="33" t="s">
        <v>51</v>
      </c>
      <c r="G53" s="44" t="s">
        <v>86</v>
      </c>
      <c r="H53" s="44"/>
      <c r="I53" s="32" t="s">
        <v>33</v>
      </c>
      <c r="J53" s="32"/>
      <c r="K53" s="32" t="s">
        <v>90</v>
      </c>
      <c r="L53" s="32" t="s">
        <v>99</v>
      </c>
      <c r="M53" s="32"/>
      <c r="N53" s="34"/>
      <c r="O53" s="35" t="str">
        <f>IF(N53=0," ",IF(M53=0," ",VLOOKUP(N53,'[2]Risk Matrix'!$B$3:$G$8,MATCH(M53,'[2]Risk Matrix'!$B$3:$G$3,0),FALSE)))</f>
        <v xml:space="preserve"> </v>
      </c>
      <c r="P53" s="35"/>
      <c r="Q53" s="32" t="s">
        <v>100</v>
      </c>
      <c r="R53" s="32" t="s">
        <v>62</v>
      </c>
      <c r="S53" s="31">
        <v>44286</v>
      </c>
      <c r="T53" s="32" t="s">
        <v>504</v>
      </c>
      <c r="U53" s="32"/>
      <c r="V53" s="34"/>
      <c r="W53" s="35" t="str">
        <f>IF(V53=0," ",IF(U53=0," ",VLOOKUP(V53,'[2]Risk Matrix'!$B$3:$G$8,MATCH(U53,'[2]Risk Matrix'!$B$3:$G$3,0),FALSE)))</f>
        <v xml:space="preserve"> </v>
      </c>
      <c r="X53" s="35"/>
      <c r="Y53" s="31">
        <v>44026</v>
      </c>
      <c r="Z53" s="32" t="s">
        <v>71</v>
      </c>
    </row>
    <row r="54" spans="2:26" s="199" customFormat="1" ht="96" x14ac:dyDescent="0.2">
      <c r="B54" s="87" t="s">
        <v>178</v>
      </c>
      <c r="C54" s="87" t="s">
        <v>421</v>
      </c>
      <c r="D54" s="196">
        <v>43697</v>
      </c>
      <c r="E54" s="44" t="s">
        <v>91</v>
      </c>
      <c r="F54" s="55" t="s">
        <v>149</v>
      </c>
      <c r="G54" s="44" t="s">
        <v>613</v>
      </c>
      <c r="H54" s="44" t="s">
        <v>612</v>
      </c>
      <c r="I54" s="44" t="s">
        <v>241</v>
      </c>
      <c r="J54" s="44" t="s">
        <v>290</v>
      </c>
      <c r="K54" s="44" t="s">
        <v>505</v>
      </c>
      <c r="L54" s="44" t="s">
        <v>212</v>
      </c>
      <c r="M54" s="44"/>
      <c r="N54" s="195"/>
      <c r="O54" s="197" t="str">
        <f>IF(N54=0," ",IF(M54=0," ",VLOOKUP(N54,'[2]Risk Matrix'!$B$3:$G$8,MATCH(M54,'[2]Risk Matrix'!$B$3:$G$3,0),FALSE)))</f>
        <v xml:space="preserve"> </v>
      </c>
      <c r="P54" s="197"/>
      <c r="Q54" s="44" t="s">
        <v>455</v>
      </c>
      <c r="R54" s="198" t="s">
        <v>214</v>
      </c>
      <c r="S54" s="196">
        <v>43799</v>
      </c>
      <c r="T54" s="44" t="s">
        <v>633</v>
      </c>
      <c r="U54" s="44"/>
      <c r="V54" s="195"/>
      <c r="W54" s="197" t="str">
        <f>IF(V54=0," ",IF(U54=0," ",VLOOKUP(V54,'[2]Risk Matrix'!$B$3:$G$8,MATCH(U54,'[2]Risk Matrix'!$B$3:$G$3,0),FALSE)))</f>
        <v xml:space="preserve"> </v>
      </c>
      <c r="X54" s="197"/>
      <c r="Y54" s="196">
        <v>44026</v>
      </c>
      <c r="Z54" s="44" t="s">
        <v>59</v>
      </c>
    </row>
  </sheetData>
  <mergeCells count="4">
    <mergeCell ref="L5:O5"/>
    <mergeCell ref="Q5:W5"/>
    <mergeCell ref="Y5:Z5"/>
    <mergeCell ref="C5:K5"/>
  </mergeCells>
  <phoneticPr fontId="16" type="noConversion"/>
  <conditionalFormatting sqref="W11:X13 O11:P13">
    <cfRule type="cellIs" dxfId="668" priority="535" operator="equal">
      <formula>"Low"</formula>
    </cfRule>
    <cfRule type="cellIs" dxfId="667" priority="536" operator="equal">
      <formula>"Medium"</formula>
    </cfRule>
    <cfRule type="cellIs" dxfId="666" priority="537" operator="equal">
      <formula>"High"</formula>
    </cfRule>
  </conditionalFormatting>
  <conditionalFormatting sqref="P11:P13">
    <cfRule type="cellIs" dxfId="665" priority="529" operator="equal">
      <formula>"Low"</formula>
    </cfRule>
    <cfRule type="cellIs" dxfId="664" priority="530" operator="equal">
      <formula>"Medium"</formula>
    </cfRule>
    <cfRule type="cellIs" dxfId="663" priority="531" operator="equal">
      <formula>"High"</formula>
    </cfRule>
  </conditionalFormatting>
  <conditionalFormatting sqref="P11:P13">
    <cfRule type="cellIs" dxfId="662" priority="532" operator="equal">
      <formula>"Low"</formula>
    </cfRule>
    <cfRule type="cellIs" dxfId="661" priority="533" operator="equal">
      <formula>"Medium"</formula>
    </cfRule>
    <cfRule type="cellIs" dxfId="660" priority="534" operator="equal">
      <formula>"High"</formula>
    </cfRule>
  </conditionalFormatting>
  <conditionalFormatting sqref="X11:X13">
    <cfRule type="cellIs" dxfId="659" priority="523" operator="equal">
      <formula>"Low"</formula>
    </cfRule>
    <cfRule type="cellIs" dxfId="658" priority="524" operator="equal">
      <formula>"Medium"</formula>
    </cfRule>
    <cfRule type="cellIs" dxfId="657" priority="525" operator="equal">
      <formula>"High"</formula>
    </cfRule>
  </conditionalFormatting>
  <conditionalFormatting sqref="X11:X13">
    <cfRule type="cellIs" dxfId="656" priority="526" operator="equal">
      <formula>"Low"</formula>
    </cfRule>
    <cfRule type="cellIs" dxfId="655" priority="527" operator="equal">
      <formula>"Medium"</formula>
    </cfRule>
    <cfRule type="cellIs" dxfId="654" priority="528" operator="equal">
      <formula>"High"</formula>
    </cfRule>
  </conditionalFormatting>
  <conditionalFormatting sqref="W14">
    <cfRule type="cellIs" dxfId="653" priority="496" operator="equal">
      <formula>"Low"</formula>
    </cfRule>
    <cfRule type="cellIs" dxfId="652" priority="497" operator="equal">
      <formula>"Medium"</formula>
    </cfRule>
    <cfRule type="cellIs" dxfId="651" priority="498" operator="equal">
      <formula>"High"</formula>
    </cfRule>
  </conditionalFormatting>
  <conditionalFormatting sqref="O14:P14">
    <cfRule type="cellIs" dxfId="650" priority="517" operator="equal">
      <formula>"Low"</formula>
    </cfRule>
    <cfRule type="cellIs" dxfId="649" priority="518" operator="equal">
      <formula>"Medium"</formula>
    </cfRule>
    <cfRule type="cellIs" dxfId="648" priority="519" operator="equal">
      <formula>"High"</formula>
    </cfRule>
  </conditionalFormatting>
  <conditionalFormatting sqref="P14">
    <cfRule type="cellIs" dxfId="647" priority="520" operator="equal">
      <formula>"Low"</formula>
    </cfRule>
    <cfRule type="cellIs" dxfId="646" priority="521" operator="equal">
      <formula>"Medium"</formula>
    </cfRule>
    <cfRule type="cellIs" dxfId="645" priority="522" operator="equal">
      <formula>"High"</formula>
    </cfRule>
  </conditionalFormatting>
  <conditionalFormatting sqref="X14">
    <cfRule type="cellIs" dxfId="644" priority="511" operator="equal">
      <formula>"Low"</formula>
    </cfRule>
    <cfRule type="cellIs" dxfId="643" priority="512" operator="equal">
      <formula>"Medium"</formula>
    </cfRule>
    <cfRule type="cellIs" dxfId="642" priority="513" operator="equal">
      <formula>"High"</formula>
    </cfRule>
  </conditionalFormatting>
  <conditionalFormatting sqref="X14">
    <cfRule type="cellIs" dxfId="641" priority="514" operator="equal">
      <formula>"Low"</formula>
    </cfRule>
    <cfRule type="cellIs" dxfId="640" priority="515" operator="equal">
      <formula>"Medium"</formula>
    </cfRule>
    <cfRule type="cellIs" dxfId="639" priority="516" operator="equal">
      <formula>"High"</formula>
    </cfRule>
  </conditionalFormatting>
  <conditionalFormatting sqref="P14">
    <cfRule type="cellIs" dxfId="638" priority="505" operator="equal">
      <formula>"Low"</formula>
    </cfRule>
    <cfRule type="cellIs" dxfId="637" priority="506" operator="equal">
      <formula>"Medium"</formula>
    </cfRule>
    <cfRule type="cellIs" dxfId="636" priority="507" operator="equal">
      <formula>"High"</formula>
    </cfRule>
  </conditionalFormatting>
  <conditionalFormatting sqref="P14">
    <cfRule type="cellIs" dxfId="635" priority="508" operator="equal">
      <formula>"Low"</formula>
    </cfRule>
    <cfRule type="cellIs" dxfId="634" priority="509" operator="equal">
      <formula>"Medium"</formula>
    </cfRule>
    <cfRule type="cellIs" dxfId="633" priority="510" operator="equal">
      <formula>"High"</formula>
    </cfRule>
  </conditionalFormatting>
  <conditionalFormatting sqref="X14">
    <cfRule type="cellIs" dxfId="632" priority="499" operator="equal">
      <formula>"Low"</formula>
    </cfRule>
    <cfRule type="cellIs" dxfId="631" priority="500" operator="equal">
      <formula>"Medium"</formula>
    </cfRule>
    <cfRule type="cellIs" dxfId="630" priority="501" operator="equal">
      <formula>"High"</formula>
    </cfRule>
  </conditionalFormatting>
  <conditionalFormatting sqref="X14">
    <cfRule type="cellIs" dxfId="629" priority="502" operator="equal">
      <formula>"Low"</formula>
    </cfRule>
    <cfRule type="cellIs" dxfId="628" priority="503" operator="equal">
      <formula>"Medium"</formula>
    </cfRule>
    <cfRule type="cellIs" dxfId="627" priority="504" operator="equal">
      <formula>"High"</formula>
    </cfRule>
  </conditionalFormatting>
  <conditionalFormatting sqref="W10 O10">
    <cfRule type="cellIs" dxfId="626" priority="493" operator="equal">
      <formula>"Low"</formula>
    </cfRule>
    <cfRule type="cellIs" dxfId="625" priority="494" operator="equal">
      <formula>"Medium"</formula>
    </cfRule>
    <cfRule type="cellIs" dxfId="624" priority="495" operator="equal">
      <formula>"High"</formula>
    </cfRule>
  </conditionalFormatting>
  <conditionalFormatting sqref="P10">
    <cfRule type="cellIs" dxfId="623" priority="487" operator="equal">
      <formula>"Low"</formula>
    </cfRule>
    <cfRule type="cellIs" dxfId="622" priority="488" operator="equal">
      <formula>"Medium"</formula>
    </cfRule>
    <cfRule type="cellIs" dxfId="621" priority="489" operator="equal">
      <formula>"High"</formula>
    </cfRule>
  </conditionalFormatting>
  <conditionalFormatting sqref="P10">
    <cfRule type="cellIs" dxfId="620" priority="490" operator="equal">
      <formula>"Low"</formula>
    </cfRule>
    <cfRule type="cellIs" dxfId="619" priority="491" operator="equal">
      <formula>"Medium"</formula>
    </cfRule>
    <cfRule type="cellIs" dxfId="618" priority="492" operator="equal">
      <formula>"High"</formula>
    </cfRule>
  </conditionalFormatting>
  <conditionalFormatting sqref="X10">
    <cfRule type="cellIs" dxfId="617" priority="481" operator="equal">
      <formula>"Low"</formula>
    </cfRule>
    <cfRule type="cellIs" dxfId="616" priority="482" operator="equal">
      <formula>"Medium"</formula>
    </cfRule>
    <cfRule type="cellIs" dxfId="615" priority="483" operator="equal">
      <formula>"High"</formula>
    </cfRule>
  </conditionalFormatting>
  <conditionalFormatting sqref="X10">
    <cfRule type="cellIs" dxfId="614" priority="484" operator="equal">
      <formula>"Low"</formula>
    </cfRule>
    <cfRule type="cellIs" dxfId="613" priority="485" operator="equal">
      <formula>"Medium"</formula>
    </cfRule>
    <cfRule type="cellIs" dxfId="612" priority="486" operator="equal">
      <formula>"High"</formula>
    </cfRule>
  </conditionalFormatting>
  <conditionalFormatting sqref="W9 O9:P9">
    <cfRule type="cellIs" dxfId="611" priority="475" operator="equal">
      <formula>"Low"</formula>
    </cfRule>
    <cfRule type="cellIs" dxfId="610" priority="476" operator="equal">
      <formula>"Medium"</formula>
    </cfRule>
    <cfRule type="cellIs" dxfId="609" priority="477" operator="equal">
      <formula>"High"</formula>
    </cfRule>
  </conditionalFormatting>
  <conditionalFormatting sqref="P9">
    <cfRule type="cellIs" dxfId="608" priority="478" operator="equal">
      <formula>"Low"</formula>
    </cfRule>
    <cfRule type="cellIs" dxfId="607" priority="479" operator="equal">
      <formula>"Medium"</formula>
    </cfRule>
    <cfRule type="cellIs" dxfId="606" priority="480" operator="equal">
      <formula>"High"</formula>
    </cfRule>
  </conditionalFormatting>
  <conditionalFormatting sqref="X9">
    <cfRule type="cellIs" dxfId="605" priority="469" operator="equal">
      <formula>"Low"</formula>
    </cfRule>
    <cfRule type="cellIs" dxfId="604" priority="470" operator="equal">
      <formula>"Medium"</formula>
    </cfRule>
    <cfRule type="cellIs" dxfId="603" priority="471" operator="equal">
      <formula>"High"</formula>
    </cfRule>
  </conditionalFormatting>
  <conditionalFormatting sqref="X9">
    <cfRule type="cellIs" dxfId="602" priority="472" operator="equal">
      <formula>"Low"</formula>
    </cfRule>
    <cfRule type="cellIs" dxfId="601" priority="473" operator="equal">
      <formula>"Medium"</formula>
    </cfRule>
    <cfRule type="cellIs" dxfId="600" priority="474" operator="equal">
      <formula>"High"</formula>
    </cfRule>
  </conditionalFormatting>
  <conditionalFormatting sqref="O16:P16 W16:W17 O17 X16">
    <cfRule type="cellIs" dxfId="599" priority="457" operator="equal">
      <formula>"Low"</formula>
    </cfRule>
    <cfRule type="cellIs" dxfId="598" priority="458" operator="equal">
      <formula>"Medium"</formula>
    </cfRule>
    <cfRule type="cellIs" dxfId="597" priority="459" operator="equal">
      <formula>"High"</formula>
    </cfRule>
  </conditionalFormatting>
  <conditionalFormatting sqref="O16:P16">
    <cfRule type="cellIs" dxfId="596" priority="460" operator="equal">
      <formula>"Low"</formula>
    </cfRule>
    <cfRule type="cellIs" dxfId="595" priority="461" operator="equal">
      <formula>"Medium"</formula>
    </cfRule>
    <cfRule type="cellIs" dxfId="594" priority="462" operator="equal">
      <formula>"High"</formula>
    </cfRule>
  </conditionalFormatting>
  <conditionalFormatting sqref="O16:P16">
    <cfRule type="cellIs" dxfId="593" priority="454" operator="equal">
      <formula>"Low"</formula>
    </cfRule>
  </conditionalFormatting>
  <conditionalFormatting sqref="O16:P16 O17 W16:W17">
    <cfRule type="cellIs" dxfId="592" priority="455" operator="equal">
      <formula>"Medium"</formula>
    </cfRule>
    <cfRule type="cellIs" dxfId="591" priority="456" operator="equal">
      <formula>"High"</formula>
    </cfRule>
    <cfRule type="cellIs" dxfId="590" priority="463" operator="equal">
      <formula>"Low"</formula>
    </cfRule>
  </conditionalFormatting>
  <conditionalFormatting sqref="X16">
    <cfRule type="cellIs" dxfId="589" priority="451" operator="equal">
      <formula>"Low"</formula>
    </cfRule>
  </conditionalFormatting>
  <conditionalFormatting sqref="X16">
    <cfRule type="cellIs" dxfId="588" priority="452" operator="equal">
      <formula>"Medium"</formula>
    </cfRule>
    <cfRule type="cellIs" dxfId="587" priority="453" operator="equal">
      <formula>"High"</formula>
    </cfRule>
    <cfRule type="cellIs" dxfId="586" priority="464" operator="equal">
      <formula>"Low"</formula>
    </cfRule>
  </conditionalFormatting>
  <conditionalFormatting sqref="P17">
    <cfRule type="cellIs" dxfId="585" priority="446" operator="equal">
      <formula>"Low"</formula>
    </cfRule>
  </conditionalFormatting>
  <conditionalFormatting sqref="P17">
    <cfRule type="cellIs" dxfId="584" priority="447" operator="equal">
      <formula>"Medium"</formula>
    </cfRule>
    <cfRule type="cellIs" dxfId="583" priority="448" operator="equal">
      <formula>"High"</formula>
    </cfRule>
    <cfRule type="cellIs" dxfId="582" priority="449" operator="equal">
      <formula>"Low"</formula>
    </cfRule>
  </conditionalFormatting>
  <conditionalFormatting sqref="X17">
    <cfRule type="cellIs" dxfId="581" priority="443" operator="equal">
      <formula>"Low"</formula>
    </cfRule>
  </conditionalFormatting>
  <conditionalFormatting sqref="X17">
    <cfRule type="cellIs" dxfId="580" priority="444" operator="equal">
      <formula>"Medium"</formula>
    </cfRule>
    <cfRule type="cellIs" dxfId="579" priority="445" operator="equal">
      <formula>"High"</formula>
    </cfRule>
    <cfRule type="cellIs" dxfId="578" priority="450" operator="equal">
      <formula>"Low"</formula>
    </cfRule>
  </conditionalFormatting>
  <conditionalFormatting sqref="P19">
    <cfRule type="cellIs" dxfId="577" priority="431" operator="equal">
      <formula>"Low"</formula>
    </cfRule>
    <cfRule type="cellIs" dxfId="576" priority="432" operator="equal">
      <formula>"Medium"</formula>
    </cfRule>
    <cfRule type="cellIs" dxfId="575" priority="433" operator="equal">
      <formula>"High"</formula>
    </cfRule>
  </conditionalFormatting>
  <conditionalFormatting sqref="P19">
    <cfRule type="cellIs" dxfId="574" priority="434" operator="equal">
      <formula>"Low"</formula>
    </cfRule>
    <cfRule type="cellIs" dxfId="573" priority="435" operator="equal">
      <formula>"Medium"</formula>
    </cfRule>
    <cfRule type="cellIs" dxfId="572" priority="436" operator="equal">
      <formula>"High"</formula>
    </cfRule>
  </conditionalFormatting>
  <conditionalFormatting sqref="P20 P18 O18:O20 W18:W20">
    <cfRule type="cellIs" dxfId="571" priority="437" operator="equal">
      <formula>"Low"</formula>
    </cfRule>
    <cfRule type="cellIs" dxfId="570" priority="438" operator="equal">
      <formula>"Medium"</formula>
    </cfRule>
    <cfRule type="cellIs" dxfId="569" priority="439" operator="equal">
      <formula>"High"</formula>
    </cfRule>
  </conditionalFormatting>
  <conditionalFormatting sqref="P20 P18">
    <cfRule type="cellIs" dxfId="568" priority="440" operator="equal">
      <formula>"Low"</formula>
    </cfRule>
    <cfRule type="cellIs" dxfId="567" priority="441" operator="equal">
      <formula>"Medium"</formula>
    </cfRule>
    <cfRule type="cellIs" dxfId="566" priority="442" operator="equal">
      <formula>"High"</formula>
    </cfRule>
  </conditionalFormatting>
  <conditionalFormatting sqref="X20 X18">
    <cfRule type="cellIs" dxfId="565" priority="425" operator="equal">
      <formula>"Low"</formula>
    </cfRule>
    <cfRule type="cellIs" dxfId="564" priority="426" operator="equal">
      <formula>"Medium"</formula>
    </cfRule>
    <cfRule type="cellIs" dxfId="563" priority="427" operator="equal">
      <formula>"High"</formula>
    </cfRule>
  </conditionalFormatting>
  <conditionalFormatting sqref="X20 X18">
    <cfRule type="cellIs" dxfId="562" priority="428" operator="equal">
      <formula>"Low"</formula>
    </cfRule>
    <cfRule type="cellIs" dxfId="561" priority="429" operator="equal">
      <formula>"Medium"</formula>
    </cfRule>
    <cfRule type="cellIs" dxfId="560" priority="430" operator="equal">
      <formula>"High"</formula>
    </cfRule>
  </conditionalFormatting>
  <conditionalFormatting sqref="X19">
    <cfRule type="cellIs" dxfId="559" priority="419" operator="equal">
      <formula>"Low"</formula>
    </cfRule>
    <cfRule type="cellIs" dxfId="558" priority="420" operator="equal">
      <formula>"Medium"</formula>
    </cfRule>
    <cfRule type="cellIs" dxfId="557" priority="421" operator="equal">
      <formula>"High"</formula>
    </cfRule>
  </conditionalFormatting>
  <conditionalFormatting sqref="X19">
    <cfRule type="cellIs" dxfId="556" priority="422" operator="equal">
      <formula>"Low"</formula>
    </cfRule>
    <cfRule type="cellIs" dxfId="555" priority="423" operator="equal">
      <formula>"Medium"</formula>
    </cfRule>
    <cfRule type="cellIs" dxfId="554" priority="424" operator="equal">
      <formula>"High"</formula>
    </cfRule>
  </conditionalFormatting>
  <conditionalFormatting sqref="O22:P22 W22:X22 W28:X28 O28:P28">
    <cfRule type="cellIs" dxfId="553" priority="413" operator="equal">
      <formula>"Low"</formula>
    </cfRule>
    <cfRule type="cellIs" dxfId="552" priority="414" operator="equal">
      <formula>"Medium"</formula>
    </cfRule>
    <cfRule type="cellIs" dxfId="551" priority="415" operator="equal">
      <formula>"High"</formula>
    </cfRule>
  </conditionalFormatting>
  <conditionalFormatting sqref="O22:P22 O28:P28">
    <cfRule type="cellIs" dxfId="550" priority="416" operator="equal">
      <formula>"Low"</formula>
    </cfRule>
    <cfRule type="cellIs" dxfId="549" priority="417" operator="equal">
      <formula>"Medium"</formula>
    </cfRule>
    <cfRule type="cellIs" dxfId="548" priority="418" operator="equal">
      <formula>"High"</formula>
    </cfRule>
  </conditionalFormatting>
  <conditionalFormatting sqref="O28:P28">
    <cfRule type="cellIs" dxfId="547" priority="407" operator="equal">
      <formula>"Low"</formula>
    </cfRule>
    <cfRule type="cellIs" dxfId="546" priority="408" operator="equal">
      <formula>"Medium"</formula>
    </cfRule>
    <cfRule type="cellIs" dxfId="545" priority="409" operator="equal">
      <formula>"High"</formula>
    </cfRule>
  </conditionalFormatting>
  <conditionalFormatting sqref="O28:P28">
    <cfRule type="cellIs" dxfId="544" priority="410" operator="equal">
      <formula>"Low"</formula>
    </cfRule>
    <cfRule type="cellIs" dxfId="543" priority="411" operator="equal">
      <formula>"Medium"</formula>
    </cfRule>
    <cfRule type="cellIs" dxfId="542" priority="412" operator="equal">
      <formula>"High"</formula>
    </cfRule>
  </conditionalFormatting>
  <conditionalFormatting sqref="W28">
    <cfRule type="cellIs" dxfId="541" priority="401" operator="equal">
      <formula>"Low"</formula>
    </cfRule>
    <cfRule type="cellIs" dxfId="540" priority="402" operator="equal">
      <formula>"Medium"</formula>
    </cfRule>
    <cfRule type="cellIs" dxfId="539" priority="403" operator="equal">
      <formula>"High"</formula>
    </cfRule>
  </conditionalFormatting>
  <conditionalFormatting sqref="W28">
    <cfRule type="cellIs" dxfId="538" priority="404" operator="equal">
      <formula>"Low"</formula>
    </cfRule>
    <cfRule type="cellIs" dxfId="537" priority="405" operator="equal">
      <formula>"Medium"</formula>
    </cfRule>
    <cfRule type="cellIs" dxfId="536" priority="406" operator="equal">
      <formula>"High"</formula>
    </cfRule>
  </conditionalFormatting>
  <conditionalFormatting sqref="X28">
    <cfRule type="cellIs" dxfId="535" priority="395" operator="equal">
      <formula>"Low"</formula>
    </cfRule>
    <cfRule type="cellIs" dxfId="534" priority="396" operator="equal">
      <formula>"Medium"</formula>
    </cfRule>
    <cfRule type="cellIs" dxfId="533" priority="397" operator="equal">
      <formula>"High"</formula>
    </cfRule>
  </conditionalFormatting>
  <conditionalFormatting sqref="X28">
    <cfRule type="cellIs" dxfId="532" priority="398" operator="equal">
      <formula>"Low"</formula>
    </cfRule>
    <cfRule type="cellIs" dxfId="531" priority="399" operator="equal">
      <formula>"Medium"</formula>
    </cfRule>
    <cfRule type="cellIs" dxfId="530" priority="400" operator="equal">
      <formula>"High"</formula>
    </cfRule>
  </conditionalFormatting>
  <conditionalFormatting sqref="O29:P29">
    <cfRule type="cellIs" dxfId="529" priority="389" operator="equal">
      <formula>"Low"</formula>
    </cfRule>
    <cfRule type="cellIs" dxfId="528" priority="390" operator="equal">
      <formula>"Medium"</formula>
    </cfRule>
    <cfRule type="cellIs" dxfId="527" priority="391" operator="equal">
      <formula>"High"</formula>
    </cfRule>
  </conditionalFormatting>
  <conditionalFormatting sqref="O29:P29">
    <cfRule type="cellIs" dxfId="526" priority="392" operator="equal">
      <formula>"Low"</formula>
    </cfRule>
    <cfRule type="cellIs" dxfId="525" priority="393" operator="equal">
      <formula>"Medium"</formula>
    </cfRule>
    <cfRule type="cellIs" dxfId="524" priority="394" operator="equal">
      <formula>"High"</formula>
    </cfRule>
  </conditionalFormatting>
  <conditionalFormatting sqref="W29">
    <cfRule type="cellIs" dxfId="523" priority="383" operator="equal">
      <formula>"Low"</formula>
    </cfRule>
    <cfRule type="cellIs" dxfId="522" priority="384" operator="equal">
      <formula>"Medium"</formula>
    </cfRule>
    <cfRule type="cellIs" dxfId="521" priority="385" operator="equal">
      <formula>"High"</formula>
    </cfRule>
  </conditionalFormatting>
  <conditionalFormatting sqref="W29">
    <cfRule type="cellIs" dxfId="520" priority="386" operator="equal">
      <formula>"Low"</formula>
    </cfRule>
    <cfRule type="cellIs" dxfId="519" priority="387" operator="equal">
      <formula>"Medium"</formula>
    </cfRule>
    <cfRule type="cellIs" dxfId="518" priority="388" operator="equal">
      <formula>"High"</formula>
    </cfRule>
  </conditionalFormatting>
  <conditionalFormatting sqref="X29">
    <cfRule type="cellIs" dxfId="517" priority="377" operator="equal">
      <formula>"Low"</formula>
    </cfRule>
    <cfRule type="cellIs" dxfId="516" priority="378" operator="equal">
      <formula>"Medium"</formula>
    </cfRule>
    <cfRule type="cellIs" dxfId="515" priority="379" operator="equal">
      <formula>"High"</formula>
    </cfRule>
  </conditionalFormatting>
  <conditionalFormatting sqref="X29">
    <cfRule type="cellIs" dxfId="514" priority="380" operator="equal">
      <formula>"Low"</formula>
    </cfRule>
    <cfRule type="cellIs" dxfId="513" priority="381" operator="equal">
      <formula>"Medium"</formula>
    </cfRule>
    <cfRule type="cellIs" dxfId="512" priority="382" operator="equal">
      <formula>"High"</formula>
    </cfRule>
  </conditionalFormatting>
  <conditionalFormatting sqref="P31 O31:O32 W31:W32 X31 W30:X30 O30:P30">
    <cfRule type="cellIs" dxfId="511" priority="371" operator="equal">
      <formula>"Low"</formula>
    </cfRule>
    <cfRule type="cellIs" dxfId="510" priority="372" operator="equal">
      <formula>"Medium"</formula>
    </cfRule>
    <cfRule type="cellIs" dxfId="509" priority="373" operator="equal">
      <formula>"High"</formula>
    </cfRule>
  </conditionalFormatting>
  <conditionalFormatting sqref="P31 O31:O32">
    <cfRule type="cellIs" dxfId="508" priority="374" operator="equal">
      <formula>"Low"</formula>
    </cfRule>
    <cfRule type="cellIs" dxfId="507" priority="375" operator="equal">
      <formula>"Medium"</formula>
    </cfRule>
    <cfRule type="cellIs" dxfId="506" priority="376" operator="equal">
      <formula>"High"</formula>
    </cfRule>
  </conditionalFormatting>
  <conditionalFormatting sqref="P32">
    <cfRule type="cellIs" dxfId="505" priority="365" operator="equal">
      <formula>"Low"</formula>
    </cfRule>
    <cfRule type="cellIs" dxfId="504" priority="366" operator="equal">
      <formula>"Medium"</formula>
    </cfRule>
    <cfRule type="cellIs" dxfId="503" priority="367" operator="equal">
      <formula>"High"</formula>
    </cfRule>
  </conditionalFormatting>
  <conditionalFormatting sqref="P32">
    <cfRule type="cellIs" dxfId="502" priority="368" operator="equal">
      <formula>"Low"</formula>
    </cfRule>
    <cfRule type="cellIs" dxfId="501" priority="369" operator="equal">
      <formula>"Medium"</formula>
    </cfRule>
    <cfRule type="cellIs" dxfId="500" priority="370" operator="equal">
      <formula>"High"</formula>
    </cfRule>
  </conditionalFormatting>
  <conditionalFormatting sqref="X32">
    <cfRule type="cellIs" dxfId="499" priority="359" operator="equal">
      <formula>"Low"</formula>
    </cfRule>
    <cfRule type="cellIs" dxfId="498" priority="360" operator="equal">
      <formula>"Medium"</formula>
    </cfRule>
    <cfRule type="cellIs" dxfId="497" priority="361" operator="equal">
      <formula>"High"</formula>
    </cfRule>
  </conditionalFormatting>
  <conditionalFormatting sqref="X32">
    <cfRule type="cellIs" dxfId="496" priority="362" operator="equal">
      <formula>"Low"</formula>
    </cfRule>
    <cfRule type="cellIs" dxfId="495" priority="363" operator="equal">
      <formula>"Medium"</formula>
    </cfRule>
    <cfRule type="cellIs" dxfId="494" priority="364" operator="equal">
      <formula>"High"</formula>
    </cfRule>
  </conditionalFormatting>
  <conditionalFormatting sqref="O33:P33">
    <cfRule type="cellIs" dxfId="493" priority="353" operator="equal">
      <formula>"Low"</formula>
    </cfRule>
    <cfRule type="cellIs" dxfId="492" priority="354" operator="equal">
      <formula>"Medium"</formula>
    </cfRule>
    <cfRule type="cellIs" dxfId="491" priority="355" operator="equal">
      <formula>"High"</formula>
    </cfRule>
  </conditionalFormatting>
  <conditionalFormatting sqref="O33:P33">
    <cfRule type="cellIs" dxfId="490" priority="356" operator="equal">
      <formula>"Low"</formula>
    </cfRule>
    <cfRule type="cellIs" dxfId="489" priority="357" operator="equal">
      <formula>"Medium"</formula>
    </cfRule>
    <cfRule type="cellIs" dxfId="488" priority="358" operator="equal">
      <formula>"High"</formula>
    </cfRule>
  </conditionalFormatting>
  <conditionalFormatting sqref="X33">
    <cfRule type="cellIs" dxfId="487" priority="347" operator="equal">
      <formula>"Low"</formula>
    </cfRule>
    <cfRule type="cellIs" dxfId="486" priority="348" operator="equal">
      <formula>"Medium"</formula>
    </cfRule>
    <cfRule type="cellIs" dxfId="485" priority="349" operator="equal">
      <formula>"High"</formula>
    </cfRule>
  </conditionalFormatting>
  <conditionalFormatting sqref="X33">
    <cfRule type="cellIs" dxfId="484" priority="350" operator="equal">
      <formula>"Low"</formula>
    </cfRule>
    <cfRule type="cellIs" dxfId="483" priority="351" operator="equal">
      <formula>"Medium"</formula>
    </cfRule>
    <cfRule type="cellIs" dxfId="482" priority="352" operator="equal">
      <formula>"High"</formula>
    </cfRule>
  </conditionalFormatting>
  <conditionalFormatting sqref="W33">
    <cfRule type="cellIs" dxfId="481" priority="341" operator="equal">
      <formula>"Low"</formula>
    </cfRule>
    <cfRule type="cellIs" dxfId="480" priority="342" operator="equal">
      <formula>"Medium"</formula>
    </cfRule>
    <cfRule type="cellIs" dxfId="479" priority="343" operator="equal">
      <formula>"High"</formula>
    </cfRule>
  </conditionalFormatting>
  <conditionalFormatting sqref="W33">
    <cfRule type="cellIs" dxfId="478" priority="344" operator="equal">
      <formula>"Low"</formula>
    </cfRule>
    <cfRule type="cellIs" dxfId="477" priority="345" operator="equal">
      <formula>"Medium"</formula>
    </cfRule>
    <cfRule type="cellIs" dxfId="476" priority="346" operator="equal">
      <formula>"High"</formula>
    </cfRule>
  </conditionalFormatting>
  <conditionalFormatting sqref="X36">
    <cfRule type="cellIs" dxfId="475" priority="306" operator="equal">
      <formula>"Low"</formula>
    </cfRule>
  </conditionalFormatting>
  <conditionalFormatting sqref="P37 O35:O37 W35:W37">
    <cfRule type="cellIs" dxfId="474" priority="334" operator="equal">
      <formula>"Low"</formula>
    </cfRule>
    <cfRule type="cellIs" dxfId="473" priority="335" operator="equal">
      <formula>"Medium"</formula>
    </cfRule>
    <cfRule type="cellIs" dxfId="472" priority="336" operator="equal">
      <formula>"High"</formula>
    </cfRule>
  </conditionalFormatting>
  <conditionalFormatting sqref="P37 O35:O37">
    <cfRule type="cellIs" dxfId="471" priority="337" operator="equal">
      <formula>"Low"</formula>
    </cfRule>
    <cfRule type="cellIs" dxfId="470" priority="338" operator="equal">
      <formula>"Medium"</formula>
    </cfRule>
    <cfRule type="cellIs" dxfId="469" priority="339" operator="equal">
      <formula>"High"</formula>
    </cfRule>
  </conditionalFormatting>
  <conditionalFormatting sqref="P35:P36">
    <cfRule type="cellIs" dxfId="468" priority="328" operator="equal">
      <formula>"Low"</formula>
    </cfRule>
    <cfRule type="cellIs" dxfId="467" priority="329" operator="equal">
      <formula>"Medium"</formula>
    </cfRule>
    <cfRule type="cellIs" dxfId="466" priority="330" operator="equal">
      <formula>"High"</formula>
    </cfRule>
  </conditionalFormatting>
  <conditionalFormatting sqref="P35:P36">
    <cfRule type="cellIs" dxfId="465" priority="331" operator="equal">
      <formula>"Low"</formula>
    </cfRule>
    <cfRule type="cellIs" dxfId="464" priority="332" operator="equal">
      <formula>"Medium"</formula>
    </cfRule>
    <cfRule type="cellIs" dxfId="463" priority="333" operator="equal">
      <formula>"High"</formula>
    </cfRule>
  </conditionalFormatting>
  <conditionalFormatting sqref="X37">
    <cfRule type="cellIs" dxfId="462" priority="322" operator="equal">
      <formula>"Low"</formula>
    </cfRule>
    <cfRule type="cellIs" dxfId="461" priority="323" operator="equal">
      <formula>"Medium"</formula>
    </cfRule>
    <cfRule type="cellIs" dxfId="460" priority="324" operator="equal">
      <formula>"High"</formula>
    </cfRule>
  </conditionalFormatting>
  <conditionalFormatting sqref="X37">
    <cfRule type="cellIs" dxfId="459" priority="325" operator="equal">
      <formula>"Low"</formula>
    </cfRule>
    <cfRule type="cellIs" dxfId="458" priority="326" operator="equal">
      <formula>"Medium"</formula>
    </cfRule>
    <cfRule type="cellIs" dxfId="457" priority="327" operator="equal">
      <formula>"High"</formula>
    </cfRule>
  </conditionalFormatting>
  <conditionalFormatting sqref="X35:X36">
    <cfRule type="cellIs" dxfId="456" priority="316" operator="equal">
      <formula>"Low"</formula>
    </cfRule>
    <cfRule type="cellIs" dxfId="455" priority="317" operator="equal">
      <formula>"Medium"</formula>
    </cfRule>
    <cfRule type="cellIs" dxfId="454" priority="318" operator="equal">
      <formula>"High"</formula>
    </cfRule>
  </conditionalFormatting>
  <conditionalFormatting sqref="X35:X36">
    <cfRule type="cellIs" dxfId="453" priority="319" operator="equal">
      <formula>"Low"</formula>
    </cfRule>
    <cfRule type="cellIs" dxfId="452" priority="320" operator="equal">
      <formula>"Medium"</formula>
    </cfRule>
    <cfRule type="cellIs" dxfId="451" priority="321" operator="equal">
      <formula>"High"</formula>
    </cfRule>
  </conditionalFormatting>
  <conditionalFormatting sqref="O36 W36">
    <cfRule type="cellIs" dxfId="450" priority="314" operator="equal">
      <formula>"Medium"</formula>
    </cfRule>
    <cfRule type="cellIs" dxfId="449" priority="315" operator="equal">
      <formula>"High"</formula>
    </cfRule>
    <cfRule type="cellIs" dxfId="448" priority="340" operator="equal">
      <formula>"Low"</formula>
    </cfRule>
  </conditionalFormatting>
  <conditionalFormatting sqref="P36">
    <cfRule type="cellIs" dxfId="447" priority="309" operator="equal">
      <formula>"Low"</formula>
    </cfRule>
  </conditionalFormatting>
  <conditionalFormatting sqref="P36">
    <cfRule type="cellIs" dxfId="446" priority="310" operator="equal">
      <formula>"Medium"</formula>
    </cfRule>
    <cfRule type="cellIs" dxfId="445" priority="311" operator="equal">
      <formula>"High"</formula>
    </cfRule>
    <cfRule type="cellIs" dxfId="444" priority="312" operator="equal">
      <formula>"Low"</formula>
    </cfRule>
  </conditionalFormatting>
  <conditionalFormatting sqref="X36">
    <cfRule type="cellIs" dxfId="443" priority="307" operator="equal">
      <formula>"Medium"</formula>
    </cfRule>
    <cfRule type="cellIs" dxfId="442" priority="308" operator="equal">
      <formula>"High"</formula>
    </cfRule>
    <cfRule type="cellIs" dxfId="441" priority="313" operator="equal">
      <formula>"Low"</formula>
    </cfRule>
  </conditionalFormatting>
  <conditionalFormatting sqref="W38:W40 O38:P40">
    <cfRule type="cellIs" dxfId="440" priority="300" operator="equal">
      <formula>"Low"</formula>
    </cfRule>
    <cfRule type="cellIs" dxfId="439" priority="301" operator="equal">
      <formula>"Medium"</formula>
    </cfRule>
    <cfRule type="cellIs" dxfId="438" priority="302" operator="equal">
      <formula>"High"</formula>
    </cfRule>
  </conditionalFormatting>
  <conditionalFormatting sqref="O38:P40">
    <cfRule type="cellIs" dxfId="437" priority="303" operator="equal">
      <formula>"Low"</formula>
    </cfRule>
    <cfRule type="cellIs" dxfId="436" priority="304" operator="equal">
      <formula>"Medium"</formula>
    </cfRule>
    <cfRule type="cellIs" dxfId="435" priority="305" operator="equal">
      <formula>"High"</formula>
    </cfRule>
  </conditionalFormatting>
  <conditionalFormatting sqref="X38:X40">
    <cfRule type="cellIs" dxfId="434" priority="294" operator="equal">
      <formula>"Low"</formula>
    </cfRule>
    <cfRule type="cellIs" dxfId="433" priority="295" operator="equal">
      <formula>"Medium"</formula>
    </cfRule>
    <cfRule type="cellIs" dxfId="432" priority="296" operator="equal">
      <formula>"High"</formula>
    </cfRule>
  </conditionalFormatting>
  <conditionalFormatting sqref="X38:X40">
    <cfRule type="cellIs" dxfId="431" priority="297" operator="equal">
      <formula>"Low"</formula>
    </cfRule>
    <cfRule type="cellIs" dxfId="430" priority="298" operator="equal">
      <formula>"Medium"</formula>
    </cfRule>
    <cfRule type="cellIs" dxfId="429" priority="299" operator="equal">
      <formula>"High"</formula>
    </cfRule>
  </conditionalFormatting>
  <conditionalFormatting sqref="O42">
    <cfRule type="cellIs" dxfId="428" priority="288" operator="equal">
      <formula>"Low"</formula>
    </cfRule>
    <cfRule type="cellIs" dxfId="427" priority="289" operator="equal">
      <formula>"Medium"</formula>
    </cfRule>
    <cfRule type="cellIs" dxfId="426" priority="290" operator="equal">
      <formula>"High"</formula>
    </cfRule>
  </conditionalFormatting>
  <conditionalFormatting sqref="O42">
    <cfRule type="cellIs" dxfId="425" priority="291" operator="equal">
      <formula>"Low"</formula>
    </cfRule>
    <cfRule type="cellIs" dxfId="424" priority="292" operator="equal">
      <formula>"Medium"</formula>
    </cfRule>
    <cfRule type="cellIs" dxfId="423" priority="293" operator="equal">
      <formula>"High"</formula>
    </cfRule>
  </conditionalFormatting>
  <conditionalFormatting sqref="W42">
    <cfRule type="cellIs" dxfId="422" priority="282" operator="equal">
      <formula>"Low"</formula>
    </cfRule>
    <cfRule type="cellIs" dxfId="421" priority="283" operator="equal">
      <formula>"Medium"</formula>
    </cfRule>
    <cfRule type="cellIs" dxfId="420" priority="284" operator="equal">
      <formula>"High"</formula>
    </cfRule>
  </conditionalFormatting>
  <conditionalFormatting sqref="W42">
    <cfRule type="cellIs" dxfId="419" priority="285" operator="equal">
      <formula>"Low"</formula>
    </cfRule>
    <cfRule type="cellIs" dxfId="418" priority="286" operator="equal">
      <formula>"Medium"</formula>
    </cfRule>
    <cfRule type="cellIs" dxfId="417" priority="287" operator="equal">
      <formula>"High"</formula>
    </cfRule>
  </conditionalFormatting>
  <conditionalFormatting sqref="P42">
    <cfRule type="cellIs" dxfId="416" priority="276" operator="equal">
      <formula>"Low"</formula>
    </cfRule>
    <cfRule type="cellIs" dxfId="415" priority="277" operator="equal">
      <formula>"Medium"</formula>
    </cfRule>
    <cfRule type="cellIs" dxfId="414" priority="278" operator="equal">
      <formula>"High"</formula>
    </cfRule>
  </conditionalFormatting>
  <conditionalFormatting sqref="P42">
    <cfRule type="cellIs" dxfId="413" priority="279" operator="equal">
      <formula>"Low"</formula>
    </cfRule>
    <cfRule type="cellIs" dxfId="412" priority="280" operator="equal">
      <formula>"Medium"</formula>
    </cfRule>
    <cfRule type="cellIs" dxfId="411" priority="281" operator="equal">
      <formula>"High"</formula>
    </cfRule>
  </conditionalFormatting>
  <conditionalFormatting sqref="X42">
    <cfRule type="cellIs" dxfId="410" priority="270" operator="equal">
      <formula>"Low"</formula>
    </cfRule>
    <cfRule type="cellIs" dxfId="409" priority="271" operator="equal">
      <formula>"Medium"</formula>
    </cfRule>
    <cfRule type="cellIs" dxfId="408" priority="272" operator="equal">
      <formula>"High"</formula>
    </cfRule>
  </conditionalFormatting>
  <conditionalFormatting sqref="X42">
    <cfRule type="cellIs" dxfId="407" priority="273" operator="equal">
      <formula>"Low"</formula>
    </cfRule>
    <cfRule type="cellIs" dxfId="406" priority="274" operator="equal">
      <formula>"Medium"</formula>
    </cfRule>
    <cfRule type="cellIs" dxfId="405" priority="275" operator="equal">
      <formula>"High"</formula>
    </cfRule>
  </conditionalFormatting>
  <conditionalFormatting sqref="O41:P41">
    <cfRule type="cellIs" dxfId="404" priority="264" operator="equal">
      <formula>"Low"</formula>
    </cfRule>
    <cfRule type="cellIs" dxfId="403" priority="265" operator="equal">
      <formula>"Medium"</formula>
    </cfRule>
    <cfRule type="cellIs" dxfId="402" priority="266" operator="equal">
      <formula>"High"</formula>
    </cfRule>
  </conditionalFormatting>
  <conditionalFormatting sqref="O41:P41">
    <cfRule type="cellIs" dxfId="401" priority="267" operator="equal">
      <formula>"Low"</formula>
    </cfRule>
    <cfRule type="cellIs" dxfId="400" priority="268" operator="equal">
      <formula>"Medium"</formula>
    </cfRule>
    <cfRule type="cellIs" dxfId="399" priority="269" operator="equal">
      <formula>"High"</formula>
    </cfRule>
  </conditionalFormatting>
  <conditionalFormatting sqref="W41">
    <cfRule type="cellIs" dxfId="398" priority="258" operator="equal">
      <formula>"Low"</formula>
    </cfRule>
    <cfRule type="cellIs" dxfId="397" priority="259" operator="equal">
      <formula>"Medium"</formula>
    </cfRule>
    <cfRule type="cellIs" dxfId="396" priority="260" operator="equal">
      <formula>"High"</formula>
    </cfRule>
  </conditionalFormatting>
  <conditionalFormatting sqref="W41">
    <cfRule type="cellIs" dxfId="395" priority="261" operator="equal">
      <formula>"Low"</formula>
    </cfRule>
    <cfRule type="cellIs" dxfId="394" priority="262" operator="equal">
      <formula>"Medium"</formula>
    </cfRule>
    <cfRule type="cellIs" dxfId="393" priority="263" operator="equal">
      <formula>"High"</formula>
    </cfRule>
  </conditionalFormatting>
  <conditionalFormatting sqref="X41">
    <cfRule type="cellIs" dxfId="392" priority="252" operator="equal">
      <formula>"Low"</formula>
    </cfRule>
    <cfRule type="cellIs" dxfId="391" priority="253" operator="equal">
      <formula>"Medium"</formula>
    </cfRule>
    <cfRule type="cellIs" dxfId="390" priority="254" operator="equal">
      <formula>"High"</formula>
    </cfRule>
  </conditionalFormatting>
  <conditionalFormatting sqref="X41">
    <cfRule type="cellIs" dxfId="389" priority="255" operator="equal">
      <formula>"Low"</formula>
    </cfRule>
    <cfRule type="cellIs" dxfId="388" priority="256" operator="equal">
      <formula>"Medium"</formula>
    </cfRule>
    <cfRule type="cellIs" dxfId="387" priority="257" operator="equal">
      <formula>"High"</formula>
    </cfRule>
  </conditionalFormatting>
  <conditionalFormatting sqref="O43:O44">
    <cfRule type="cellIs" dxfId="386" priority="246" operator="equal">
      <formula>"Low"</formula>
    </cfRule>
    <cfRule type="cellIs" dxfId="385" priority="247" operator="equal">
      <formula>"Medium"</formula>
    </cfRule>
    <cfRule type="cellIs" dxfId="384" priority="248" operator="equal">
      <formula>"High"</formula>
    </cfRule>
  </conditionalFormatting>
  <conditionalFormatting sqref="O43:O44">
    <cfRule type="cellIs" dxfId="383" priority="249" operator="equal">
      <formula>"Low"</formula>
    </cfRule>
    <cfRule type="cellIs" dxfId="382" priority="250" operator="equal">
      <formula>"Medium"</formula>
    </cfRule>
    <cfRule type="cellIs" dxfId="381" priority="251" operator="equal">
      <formula>"High"</formula>
    </cfRule>
  </conditionalFormatting>
  <conditionalFormatting sqref="W43:W44">
    <cfRule type="cellIs" dxfId="380" priority="240" operator="equal">
      <formula>"Low"</formula>
    </cfRule>
    <cfRule type="cellIs" dxfId="379" priority="241" operator="equal">
      <formula>"Medium"</formula>
    </cfRule>
    <cfRule type="cellIs" dxfId="378" priority="242" operator="equal">
      <formula>"High"</formula>
    </cfRule>
  </conditionalFormatting>
  <conditionalFormatting sqref="W43:W44">
    <cfRule type="cellIs" dxfId="377" priority="243" operator="equal">
      <formula>"Low"</formula>
    </cfRule>
    <cfRule type="cellIs" dxfId="376" priority="244" operator="equal">
      <formula>"Medium"</formula>
    </cfRule>
    <cfRule type="cellIs" dxfId="375" priority="245" operator="equal">
      <formula>"High"</formula>
    </cfRule>
  </conditionalFormatting>
  <conditionalFormatting sqref="P43:P44">
    <cfRule type="cellIs" dxfId="374" priority="234" operator="equal">
      <formula>"Low"</formula>
    </cfRule>
    <cfRule type="cellIs" dxfId="373" priority="235" operator="equal">
      <formula>"Medium"</formula>
    </cfRule>
    <cfRule type="cellIs" dxfId="372" priority="236" operator="equal">
      <formula>"High"</formula>
    </cfRule>
  </conditionalFormatting>
  <conditionalFormatting sqref="P43:P44">
    <cfRule type="cellIs" dxfId="371" priority="237" operator="equal">
      <formula>"Low"</formula>
    </cfRule>
    <cfRule type="cellIs" dxfId="370" priority="238" operator="equal">
      <formula>"Medium"</formula>
    </cfRule>
    <cfRule type="cellIs" dxfId="369" priority="239" operator="equal">
      <formula>"High"</formula>
    </cfRule>
  </conditionalFormatting>
  <conditionalFormatting sqref="X43:X44">
    <cfRule type="cellIs" dxfId="368" priority="228" operator="equal">
      <formula>"Low"</formula>
    </cfRule>
    <cfRule type="cellIs" dxfId="367" priority="229" operator="equal">
      <formula>"Medium"</formula>
    </cfRule>
    <cfRule type="cellIs" dxfId="366" priority="230" operator="equal">
      <formula>"High"</formula>
    </cfRule>
  </conditionalFormatting>
  <conditionalFormatting sqref="X43:X44">
    <cfRule type="cellIs" dxfId="365" priority="231" operator="equal">
      <formula>"Low"</formula>
    </cfRule>
    <cfRule type="cellIs" dxfId="364" priority="232" operator="equal">
      <formula>"Medium"</formula>
    </cfRule>
    <cfRule type="cellIs" dxfId="363" priority="233" operator="equal">
      <formula>"High"</formula>
    </cfRule>
  </conditionalFormatting>
  <conditionalFormatting sqref="P47:P49 W51 O45:O51">
    <cfRule type="cellIs" dxfId="362" priority="216" operator="equal">
      <formula>"Low"</formula>
    </cfRule>
    <cfRule type="cellIs" dxfId="361" priority="217" operator="equal">
      <formula>"Medium"</formula>
    </cfRule>
    <cfRule type="cellIs" dxfId="360" priority="218" operator="equal">
      <formula>"High"</formula>
    </cfRule>
  </conditionalFormatting>
  <conditionalFormatting sqref="P47:P49 O45:O51">
    <cfRule type="cellIs" dxfId="359" priority="219" operator="equal">
      <formula>"Low"</formula>
    </cfRule>
    <cfRule type="cellIs" dxfId="358" priority="220" operator="equal">
      <formula>"Medium"</formula>
    </cfRule>
    <cfRule type="cellIs" dxfId="357" priority="221" operator="equal">
      <formula>"High"</formula>
    </cfRule>
  </conditionalFormatting>
  <conditionalFormatting sqref="W45:W51">
    <cfRule type="cellIs" dxfId="356" priority="210" operator="equal">
      <formula>"Low"</formula>
    </cfRule>
    <cfRule type="cellIs" dxfId="355" priority="211" operator="equal">
      <formula>"Medium"</formula>
    </cfRule>
    <cfRule type="cellIs" dxfId="354" priority="212" operator="equal">
      <formula>"High"</formula>
    </cfRule>
  </conditionalFormatting>
  <conditionalFormatting sqref="W45:W51">
    <cfRule type="cellIs" dxfId="353" priority="213" operator="equal">
      <formula>"Low"</formula>
    </cfRule>
    <cfRule type="cellIs" dxfId="352" priority="214" operator="equal">
      <formula>"Medium"</formula>
    </cfRule>
    <cfRule type="cellIs" dxfId="351" priority="215" operator="equal">
      <formula>"High"</formula>
    </cfRule>
  </conditionalFormatting>
  <conditionalFormatting sqref="P45:P46">
    <cfRule type="cellIs" dxfId="350" priority="204" operator="equal">
      <formula>"Low"</formula>
    </cfRule>
    <cfRule type="cellIs" dxfId="349" priority="205" operator="equal">
      <formula>"Medium"</formula>
    </cfRule>
    <cfRule type="cellIs" dxfId="348" priority="206" operator="equal">
      <formula>"High"</formula>
    </cfRule>
  </conditionalFormatting>
  <conditionalFormatting sqref="P45:P46">
    <cfRule type="cellIs" dxfId="347" priority="207" operator="equal">
      <formula>"Low"</formula>
    </cfRule>
    <cfRule type="cellIs" dxfId="346" priority="208" operator="equal">
      <formula>"Medium"</formula>
    </cfRule>
    <cfRule type="cellIs" dxfId="345" priority="209" operator="equal">
      <formula>"High"</formula>
    </cfRule>
  </conditionalFormatting>
  <conditionalFormatting sqref="X47:X49">
    <cfRule type="cellIs" dxfId="344" priority="198" operator="equal">
      <formula>"Low"</formula>
    </cfRule>
    <cfRule type="cellIs" dxfId="343" priority="199" operator="equal">
      <formula>"Medium"</formula>
    </cfRule>
    <cfRule type="cellIs" dxfId="342" priority="200" operator="equal">
      <formula>"High"</formula>
    </cfRule>
  </conditionalFormatting>
  <conditionalFormatting sqref="X47:X49">
    <cfRule type="cellIs" dxfId="341" priority="201" operator="equal">
      <formula>"Low"</formula>
    </cfRule>
    <cfRule type="cellIs" dxfId="340" priority="202" operator="equal">
      <formula>"Medium"</formula>
    </cfRule>
    <cfRule type="cellIs" dxfId="339" priority="203" operator="equal">
      <formula>"High"</formula>
    </cfRule>
  </conditionalFormatting>
  <conditionalFormatting sqref="X45:X46">
    <cfRule type="cellIs" dxfId="338" priority="192" operator="equal">
      <formula>"Low"</formula>
    </cfRule>
    <cfRule type="cellIs" dxfId="337" priority="193" operator="equal">
      <formula>"Medium"</formula>
    </cfRule>
    <cfRule type="cellIs" dxfId="336" priority="194" operator="equal">
      <formula>"High"</formula>
    </cfRule>
  </conditionalFormatting>
  <conditionalFormatting sqref="X45:X46">
    <cfRule type="cellIs" dxfId="335" priority="195" operator="equal">
      <formula>"Low"</formula>
    </cfRule>
    <cfRule type="cellIs" dxfId="334" priority="196" operator="equal">
      <formula>"Medium"</formula>
    </cfRule>
    <cfRule type="cellIs" dxfId="333" priority="197" operator="equal">
      <formula>"High"</formula>
    </cfRule>
  </conditionalFormatting>
  <conditionalFormatting sqref="P50:P51">
    <cfRule type="cellIs" dxfId="332" priority="189" operator="equal">
      <formula>"Low"</formula>
    </cfRule>
    <cfRule type="cellIs" dxfId="331" priority="538" operator="equal">
      <formula>"Medium"</formula>
    </cfRule>
    <cfRule type="cellIs" dxfId="330" priority="538" operator="equal">
      <formula>"High"</formula>
    </cfRule>
  </conditionalFormatting>
  <conditionalFormatting sqref="P50:P51 O51 W51">
    <cfRule type="cellIs" dxfId="329" priority="190" operator="equal">
      <formula>"Medium"</formula>
    </cfRule>
    <cfRule type="cellIs" dxfId="328" priority="191" operator="equal">
      <formula>"High"</formula>
    </cfRule>
    <cfRule type="cellIs" dxfId="327" priority="222" operator="equal">
      <formula>"Low"</formula>
    </cfRule>
  </conditionalFormatting>
  <conditionalFormatting sqref="X50:X51">
    <cfRule type="cellIs" dxfId="326" priority="186" operator="equal">
      <formula>"Low"</formula>
    </cfRule>
    <cfRule type="cellIs" dxfId="325" priority="539" operator="equal">
      <formula>"Medium"</formula>
    </cfRule>
    <cfRule type="cellIs" dxfId="324" priority="539" operator="equal">
      <formula>"High"</formula>
    </cfRule>
  </conditionalFormatting>
  <conditionalFormatting sqref="X50:X51">
    <cfRule type="cellIs" dxfId="323" priority="187" operator="equal">
      <formula>"Medium"</formula>
    </cfRule>
    <cfRule type="cellIs" dxfId="322" priority="188" operator="equal">
      <formula>"High"</formula>
    </cfRule>
    <cfRule type="cellIs" dxfId="321" priority="223" operator="equal">
      <formula>"Low"</formula>
    </cfRule>
  </conditionalFormatting>
  <conditionalFormatting sqref="P51">
    <cfRule type="cellIs" dxfId="320" priority="181" operator="equal">
      <formula>"Low"</formula>
    </cfRule>
  </conditionalFormatting>
  <conditionalFormatting sqref="P51">
    <cfRule type="cellIs" dxfId="319" priority="182" operator="equal">
      <formula>"Medium"</formula>
    </cfRule>
    <cfRule type="cellIs" dxfId="318" priority="183" operator="equal">
      <formula>"High"</formula>
    </cfRule>
    <cfRule type="cellIs" dxfId="317" priority="184" operator="equal">
      <formula>"Low"</formula>
    </cfRule>
  </conditionalFormatting>
  <conditionalFormatting sqref="X51">
    <cfRule type="cellIs" dxfId="316" priority="178" operator="equal">
      <formula>"Low"</formula>
    </cfRule>
  </conditionalFormatting>
  <conditionalFormatting sqref="X51">
    <cfRule type="cellIs" dxfId="315" priority="179" operator="equal">
      <formula>"Medium"</formula>
    </cfRule>
    <cfRule type="cellIs" dxfId="314" priority="180" operator="equal">
      <formula>"High"</formula>
    </cfRule>
    <cfRule type="cellIs" dxfId="313" priority="185" operator="equal">
      <formula>"Low"</formula>
    </cfRule>
  </conditionalFormatting>
  <conditionalFormatting sqref="W52">
    <cfRule type="cellIs" dxfId="312" priority="169" operator="equal">
      <formula>"Low"</formula>
    </cfRule>
    <cfRule type="cellIs" dxfId="311" priority="170" operator="equal">
      <formula>"Medium"</formula>
    </cfRule>
    <cfRule type="cellIs" dxfId="310" priority="171" operator="equal">
      <formula>"High"</formula>
    </cfRule>
  </conditionalFormatting>
  <conditionalFormatting sqref="O52:P52">
    <cfRule type="cellIs" dxfId="309" priority="166" operator="equal">
      <formula>"Low"</formula>
    </cfRule>
    <cfRule type="cellIs" dxfId="308" priority="172" operator="equal">
      <formula>"Medium"</formula>
    </cfRule>
    <cfRule type="cellIs" dxfId="307" priority="173" operator="equal">
      <formula>"High"</formula>
    </cfRule>
  </conditionalFormatting>
  <conditionalFormatting sqref="O52:P52 W52">
    <cfRule type="cellIs" dxfId="306" priority="167" operator="equal">
      <formula>"Medium"</formula>
    </cfRule>
    <cfRule type="cellIs" dxfId="305" priority="168" operator="equal">
      <formula>"High"</formula>
    </cfRule>
    <cfRule type="cellIs" dxfId="304" priority="540" operator="equal">
      <formula>"Low"</formula>
    </cfRule>
  </conditionalFormatting>
  <conditionalFormatting sqref="X52">
    <cfRule type="cellIs" dxfId="303" priority="163" operator="equal">
      <formula>"Low"</formula>
    </cfRule>
    <cfRule type="cellIs" dxfId="302" priority="541" operator="equal">
      <formula>"Medium"</formula>
    </cfRule>
    <cfRule type="cellIs" dxfId="301" priority="541" operator="equal">
      <formula>"High"</formula>
    </cfRule>
  </conditionalFormatting>
  <conditionalFormatting sqref="X52">
    <cfRule type="cellIs" dxfId="300" priority="164" operator="equal">
      <formula>"Medium"</formula>
    </cfRule>
    <cfRule type="cellIs" dxfId="299" priority="165" operator="equal">
      <formula>"High"</formula>
    </cfRule>
    <cfRule type="cellIs" dxfId="298" priority="542" operator="equal">
      <formula>"Low"</formula>
    </cfRule>
  </conditionalFormatting>
  <conditionalFormatting sqref="O53">
    <cfRule type="cellIs" dxfId="297" priority="157" operator="equal">
      <formula>"Low"</formula>
    </cfRule>
    <cfRule type="cellIs" dxfId="296" priority="158" operator="equal">
      <formula>"Medium"</formula>
    </cfRule>
    <cfRule type="cellIs" dxfId="295" priority="159" operator="equal">
      <formula>"High"</formula>
    </cfRule>
  </conditionalFormatting>
  <conditionalFormatting sqref="O53">
    <cfRule type="cellIs" dxfId="294" priority="160" operator="equal">
      <formula>"Low"</formula>
    </cfRule>
    <cfRule type="cellIs" dxfId="293" priority="161" operator="equal">
      <formula>"Medium"</formula>
    </cfRule>
    <cfRule type="cellIs" dxfId="292" priority="162" operator="equal">
      <formula>"High"</formula>
    </cfRule>
  </conditionalFormatting>
  <conditionalFormatting sqref="W53">
    <cfRule type="cellIs" dxfId="291" priority="151" operator="equal">
      <formula>"Low"</formula>
    </cfRule>
    <cfRule type="cellIs" dxfId="290" priority="152" operator="equal">
      <formula>"Medium"</formula>
    </cfRule>
    <cfRule type="cellIs" dxfId="289" priority="153" operator="equal">
      <formula>"High"</formula>
    </cfRule>
  </conditionalFormatting>
  <conditionalFormatting sqref="W53">
    <cfRule type="cellIs" dxfId="288" priority="154" operator="equal">
      <formula>"Low"</formula>
    </cfRule>
    <cfRule type="cellIs" dxfId="287" priority="155" operator="equal">
      <formula>"Medium"</formula>
    </cfRule>
    <cfRule type="cellIs" dxfId="286" priority="156" operator="equal">
      <formula>"High"</formula>
    </cfRule>
  </conditionalFormatting>
  <conditionalFormatting sqref="P53">
    <cfRule type="cellIs" dxfId="285" priority="145" operator="equal">
      <formula>"Low"</formula>
    </cfRule>
    <cfRule type="cellIs" dxfId="284" priority="146" operator="equal">
      <formula>"Medium"</formula>
    </cfRule>
    <cfRule type="cellIs" dxfId="283" priority="147" operator="equal">
      <formula>"High"</formula>
    </cfRule>
  </conditionalFormatting>
  <conditionalFormatting sqref="P53">
    <cfRule type="cellIs" dxfId="282" priority="148" operator="equal">
      <formula>"Low"</formula>
    </cfRule>
    <cfRule type="cellIs" dxfId="281" priority="149" operator="equal">
      <formula>"Medium"</formula>
    </cfRule>
    <cfRule type="cellIs" dxfId="280" priority="150" operator="equal">
      <formula>"High"</formula>
    </cfRule>
  </conditionalFormatting>
  <conditionalFormatting sqref="X53">
    <cfRule type="cellIs" dxfId="279" priority="139" operator="equal">
      <formula>"Low"</formula>
    </cfRule>
    <cfRule type="cellIs" dxfId="278" priority="140" operator="equal">
      <formula>"Medium"</formula>
    </cfRule>
    <cfRule type="cellIs" dxfId="277" priority="141" operator="equal">
      <formula>"High"</formula>
    </cfRule>
  </conditionalFormatting>
  <conditionalFormatting sqref="X53">
    <cfRule type="cellIs" dxfId="276" priority="142" operator="equal">
      <formula>"Low"</formula>
    </cfRule>
    <cfRule type="cellIs" dxfId="275" priority="143" operator="equal">
      <formula>"Medium"</formula>
    </cfRule>
    <cfRule type="cellIs" dxfId="274" priority="144" operator="equal">
      <formula>"High"</formula>
    </cfRule>
  </conditionalFormatting>
  <conditionalFormatting sqref="P21">
    <cfRule type="cellIs" dxfId="273" priority="136" operator="equal">
      <formula>"Low"</formula>
    </cfRule>
    <cfRule type="cellIs" dxfId="272" priority="137" operator="equal">
      <formula>"Medium"</formula>
    </cfRule>
    <cfRule type="cellIs" dxfId="271" priority="138" operator="equal">
      <formula>"High"</formula>
    </cfRule>
  </conditionalFormatting>
  <conditionalFormatting sqref="X21">
    <cfRule type="cellIs" dxfId="270" priority="127" operator="equal">
      <formula>"Low"</formula>
    </cfRule>
    <cfRule type="cellIs" dxfId="269" priority="128" operator="equal">
      <formula>"Medium"</formula>
    </cfRule>
    <cfRule type="cellIs" dxfId="268" priority="129" operator="equal">
      <formula>"High"</formula>
    </cfRule>
  </conditionalFormatting>
  <conditionalFormatting sqref="O21:P21 W21">
    <cfRule type="cellIs" dxfId="267" priority="133" operator="equal">
      <formula>"Low"</formula>
    </cfRule>
    <cfRule type="cellIs" dxfId="266" priority="134" operator="equal">
      <formula>"Medium"</formula>
    </cfRule>
    <cfRule type="cellIs" dxfId="265" priority="135" operator="equal">
      <formula>"High"</formula>
    </cfRule>
  </conditionalFormatting>
  <conditionalFormatting sqref="X21">
    <cfRule type="cellIs" dxfId="264" priority="130" operator="equal">
      <formula>"Low"</formula>
    </cfRule>
    <cfRule type="cellIs" dxfId="263" priority="131" operator="equal">
      <formula>"Medium"</formula>
    </cfRule>
    <cfRule type="cellIs" dxfId="262" priority="132" operator="equal">
      <formula>"High"</formula>
    </cfRule>
  </conditionalFormatting>
  <conditionalFormatting sqref="O34:P34 W34">
    <cfRule type="cellIs" dxfId="261" priority="109" operator="equal">
      <formula>"Low"</formula>
    </cfRule>
    <cfRule type="cellIs" dxfId="260" priority="110" operator="equal">
      <formula>"Medium"</formula>
    </cfRule>
    <cfRule type="cellIs" dxfId="259" priority="111" operator="equal">
      <formula>"High"</formula>
    </cfRule>
  </conditionalFormatting>
  <conditionalFormatting sqref="O34:P34">
    <cfRule type="cellIs" dxfId="258" priority="112" operator="equal">
      <formula>"Low"</formula>
    </cfRule>
    <cfRule type="cellIs" dxfId="257" priority="113" operator="equal">
      <formula>"Medium"</formula>
    </cfRule>
    <cfRule type="cellIs" dxfId="256" priority="114" operator="equal">
      <formula>"High"</formula>
    </cfRule>
  </conditionalFormatting>
  <conditionalFormatting sqref="X34">
    <cfRule type="cellIs" dxfId="255" priority="103" operator="equal">
      <formula>"Low"</formula>
    </cfRule>
    <cfRule type="cellIs" dxfId="254" priority="104" operator="equal">
      <formula>"Medium"</formula>
    </cfRule>
    <cfRule type="cellIs" dxfId="253" priority="105" operator="equal">
      <formula>"High"</formula>
    </cfRule>
  </conditionalFormatting>
  <conditionalFormatting sqref="X34">
    <cfRule type="cellIs" dxfId="252" priority="106" operator="equal">
      <formula>"Low"</formula>
    </cfRule>
    <cfRule type="cellIs" dxfId="251" priority="107" operator="equal">
      <formula>"Medium"</formula>
    </cfRule>
    <cfRule type="cellIs" dxfId="250" priority="108" operator="equal">
      <formula>"High"</formula>
    </cfRule>
  </conditionalFormatting>
  <conditionalFormatting sqref="P26">
    <cfRule type="cellIs" dxfId="249" priority="94" operator="equal">
      <formula>"Low"</formula>
    </cfRule>
    <cfRule type="cellIs" dxfId="248" priority="95" operator="equal">
      <formula>"Medium"</formula>
    </cfRule>
    <cfRule type="cellIs" dxfId="247" priority="96" operator="equal">
      <formula>"High"</formula>
    </cfRule>
  </conditionalFormatting>
  <conditionalFormatting sqref="O26 W26">
    <cfRule type="cellIs" dxfId="246" priority="100" operator="equal">
      <formula>"Low"</formula>
    </cfRule>
    <cfRule type="cellIs" dxfId="245" priority="101" operator="equal">
      <formula>"Medium"</formula>
    </cfRule>
    <cfRule type="cellIs" dxfId="244" priority="102" operator="equal">
      <formula>"High"</formula>
    </cfRule>
  </conditionalFormatting>
  <conditionalFormatting sqref="P26">
    <cfRule type="cellIs" dxfId="243" priority="97" operator="equal">
      <formula>"Low"</formula>
    </cfRule>
    <cfRule type="cellIs" dxfId="242" priority="98" operator="equal">
      <formula>"Medium"</formula>
    </cfRule>
    <cfRule type="cellIs" dxfId="241" priority="99" operator="equal">
      <formula>"High"</formula>
    </cfRule>
  </conditionalFormatting>
  <conditionalFormatting sqref="X26">
    <cfRule type="cellIs" dxfId="240" priority="88" operator="equal">
      <formula>"Low"</formula>
    </cfRule>
    <cfRule type="cellIs" dxfId="239" priority="89" operator="equal">
      <formula>"Medium"</formula>
    </cfRule>
    <cfRule type="cellIs" dxfId="238" priority="90" operator="equal">
      <formula>"High"</formula>
    </cfRule>
  </conditionalFormatting>
  <conditionalFormatting sqref="X26">
    <cfRule type="cellIs" dxfId="237" priority="91" operator="equal">
      <formula>"Low"</formula>
    </cfRule>
    <cfRule type="cellIs" dxfId="236" priority="92" operator="equal">
      <formula>"Medium"</formula>
    </cfRule>
    <cfRule type="cellIs" dxfId="235" priority="93" operator="equal">
      <formula>"High"</formula>
    </cfRule>
  </conditionalFormatting>
  <conditionalFormatting sqref="P25:P27 P23">
    <cfRule type="cellIs" dxfId="234" priority="85" operator="equal">
      <formula>"Low"</formula>
    </cfRule>
    <cfRule type="cellIs" dxfId="233" priority="86" operator="equal">
      <formula>"Medium"</formula>
    </cfRule>
    <cfRule type="cellIs" dxfId="232" priority="87" operator="equal">
      <formula>"High"</formula>
    </cfRule>
  </conditionalFormatting>
  <conditionalFormatting sqref="W23:W27">
    <cfRule type="cellIs" dxfId="231" priority="46" operator="equal">
      <formula>"Low"</formula>
    </cfRule>
    <cfRule type="cellIs" dxfId="230" priority="47" operator="equal">
      <formula>"Medium"</formula>
    </cfRule>
    <cfRule type="cellIs" dxfId="229" priority="48" operator="equal">
      <formula>"High"</formula>
    </cfRule>
  </conditionalFormatting>
  <conditionalFormatting sqref="P24">
    <cfRule type="cellIs" dxfId="228" priority="76" operator="equal">
      <formula>"Low"</formula>
    </cfRule>
    <cfRule type="cellIs" dxfId="227" priority="77" operator="equal">
      <formula>"Medium"</formula>
    </cfRule>
    <cfRule type="cellIs" dxfId="226" priority="78" operator="equal">
      <formula>"High"</formula>
    </cfRule>
  </conditionalFormatting>
  <conditionalFormatting sqref="P24">
    <cfRule type="cellIs" dxfId="225" priority="79" operator="equal">
      <formula>"Low"</formula>
    </cfRule>
    <cfRule type="cellIs" dxfId="224" priority="80" operator="equal">
      <formula>"Medium"</formula>
    </cfRule>
    <cfRule type="cellIs" dxfId="223" priority="81" operator="equal">
      <formula>"High"</formula>
    </cfRule>
  </conditionalFormatting>
  <conditionalFormatting sqref="P25:P27 P23 W23:W27 X23 O23:O27 X27">
    <cfRule type="cellIs" dxfId="222" priority="82" operator="equal">
      <formula>"Low"</formula>
    </cfRule>
    <cfRule type="cellIs" dxfId="221" priority="83" operator="equal">
      <formula>"Medium"</formula>
    </cfRule>
    <cfRule type="cellIs" dxfId="220" priority="84" operator="equal">
      <formula>"High"</formula>
    </cfRule>
  </conditionalFormatting>
  <conditionalFormatting sqref="X25:X27">
    <cfRule type="cellIs" dxfId="219" priority="73" operator="equal">
      <formula>"Low"</formula>
    </cfRule>
    <cfRule type="cellIs" dxfId="218" priority="74" operator="equal">
      <formula>"Medium"</formula>
    </cfRule>
    <cfRule type="cellIs" dxfId="217" priority="75" operator="equal">
      <formula>"High"</formula>
    </cfRule>
  </conditionalFormatting>
  <conditionalFormatting sqref="X25:X27">
    <cfRule type="cellIs" dxfId="216" priority="70" operator="equal">
      <formula>"Low"</formula>
    </cfRule>
    <cfRule type="cellIs" dxfId="215" priority="71" operator="equal">
      <formula>"Medium"</formula>
    </cfRule>
    <cfRule type="cellIs" dxfId="214" priority="72" operator="equal">
      <formula>"High"</formula>
    </cfRule>
  </conditionalFormatting>
  <conditionalFormatting sqref="X24">
    <cfRule type="cellIs" dxfId="213" priority="64" operator="equal">
      <formula>"Low"</formula>
    </cfRule>
    <cfRule type="cellIs" dxfId="212" priority="65" operator="equal">
      <formula>"Medium"</formula>
    </cfRule>
    <cfRule type="cellIs" dxfId="211" priority="66" operator="equal">
      <formula>"High"</formula>
    </cfRule>
  </conditionalFormatting>
  <conditionalFormatting sqref="X24">
    <cfRule type="cellIs" dxfId="210" priority="67" operator="equal">
      <formula>"Low"</formula>
    </cfRule>
    <cfRule type="cellIs" dxfId="209" priority="68" operator="equal">
      <formula>"Medium"</formula>
    </cfRule>
    <cfRule type="cellIs" dxfId="208" priority="69" operator="equal">
      <formula>"High"</formula>
    </cfRule>
  </conditionalFormatting>
  <conditionalFormatting sqref="O23:P27">
    <cfRule type="cellIs" dxfId="207" priority="58" operator="equal">
      <formula>"Low"</formula>
    </cfRule>
    <cfRule type="cellIs" dxfId="206" priority="59" operator="equal">
      <formula>"Medium"</formula>
    </cfRule>
    <cfRule type="cellIs" dxfId="205" priority="60" operator="equal">
      <formula>"High"</formula>
    </cfRule>
  </conditionalFormatting>
  <conditionalFormatting sqref="O23:P27">
    <cfRule type="cellIs" dxfId="204" priority="61" operator="equal">
      <formula>"Low"</formula>
    </cfRule>
    <cfRule type="cellIs" dxfId="203" priority="62" operator="equal">
      <formula>"Medium"</formula>
    </cfRule>
    <cfRule type="cellIs" dxfId="202" priority="63" operator="equal">
      <formula>"High"</formula>
    </cfRule>
  </conditionalFormatting>
  <conditionalFormatting sqref="X23:X27">
    <cfRule type="cellIs" dxfId="201" priority="52" operator="equal">
      <formula>"Low"</formula>
    </cfRule>
    <cfRule type="cellIs" dxfId="200" priority="53" operator="equal">
      <formula>"Medium"</formula>
    </cfRule>
    <cfRule type="cellIs" dxfId="199" priority="54" operator="equal">
      <formula>"High"</formula>
    </cfRule>
  </conditionalFormatting>
  <conditionalFormatting sqref="X23:X27">
    <cfRule type="cellIs" dxfId="198" priority="55" operator="equal">
      <formula>"Low"</formula>
    </cfRule>
    <cfRule type="cellIs" dxfId="197" priority="56" operator="equal">
      <formula>"Medium"</formula>
    </cfRule>
    <cfRule type="cellIs" dxfId="196" priority="57" operator="equal">
      <formula>"High"</formula>
    </cfRule>
  </conditionalFormatting>
  <conditionalFormatting sqref="W23:W27">
    <cfRule type="cellIs" dxfId="195" priority="49" operator="equal">
      <formula>"Low"</formula>
    </cfRule>
    <cfRule type="cellIs" dxfId="194" priority="50" operator="equal">
      <formula>"Medium"</formula>
    </cfRule>
    <cfRule type="cellIs" dxfId="193" priority="51" operator="equal">
      <formula>"High"</formula>
    </cfRule>
  </conditionalFormatting>
  <conditionalFormatting sqref="O8:P8 W8">
    <cfRule type="cellIs" dxfId="192" priority="40" operator="equal">
      <formula>"Low"</formula>
    </cfRule>
    <cfRule type="cellIs" dxfId="191" priority="41" operator="equal">
      <formula>"Medium"</formula>
    </cfRule>
    <cfRule type="cellIs" dxfId="190" priority="42" operator="equal">
      <formula>"High"</formula>
    </cfRule>
  </conditionalFormatting>
  <conditionalFormatting sqref="O8:P8">
    <cfRule type="cellIs" dxfId="189" priority="43" operator="equal">
      <formula>"Low"</formula>
    </cfRule>
    <cfRule type="cellIs" dxfId="188" priority="44" operator="equal">
      <formula>"Medium"</formula>
    </cfRule>
    <cfRule type="cellIs" dxfId="187" priority="45" operator="equal">
      <formula>"High"</formula>
    </cfRule>
  </conditionalFormatting>
  <conditionalFormatting sqref="X8">
    <cfRule type="cellIs" dxfId="186" priority="34" operator="equal">
      <formula>"Low"</formula>
    </cfRule>
    <cfRule type="cellIs" dxfId="185" priority="35" operator="equal">
      <formula>"Medium"</formula>
    </cfRule>
    <cfRule type="cellIs" dxfId="184" priority="36" operator="equal">
      <formula>"High"</formula>
    </cfRule>
  </conditionalFormatting>
  <conditionalFormatting sqref="X8">
    <cfRule type="cellIs" dxfId="183" priority="37" operator="equal">
      <formula>"Low"</formula>
    </cfRule>
    <cfRule type="cellIs" dxfId="182" priority="38" operator="equal">
      <formula>"Medium"</formula>
    </cfRule>
    <cfRule type="cellIs" dxfId="181" priority="39" operator="equal">
      <formula>"High"</formula>
    </cfRule>
  </conditionalFormatting>
  <conditionalFormatting sqref="P15">
    <cfRule type="cellIs" dxfId="180" priority="22" operator="equal">
      <formula>"Low"</formula>
    </cfRule>
    <cfRule type="cellIs" dxfId="179" priority="23" operator="equal">
      <formula>"Medium"</formula>
    </cfRule>
    <cfRule type="cellIs" dxfId="178" priority="24" operator="equal">
      <formula>"High"</formula>
    </cfRule>
  </conditionalFormatting>
  <conditionalFormatting sqref="X15">
    <cfRule type="cellIs" dxfId="177" priority="19" operator="equal">
      <formula>"Low"</formula>
    </cfRule>
    <cfRule type="cellIs" dxfId="176" priority="20" operator="equal">
      <formula>"Medium"</formula>
    </cfRule>
    <cfRule type="cellIs" dxfId="175" priority="21" operator="equal">
      <formula>"High"</formula>
    </cfRule>
  </conditionalFormatting>
  <conditionalFormatting sqref="X15">
    <cfRule type="cellIs" dxfId="174" priority="16" operator="equal">
      <formula>"Low"</formula>
    </cfRule>
    <cfRule type="cellIs" dxfId="173" priority="17" operator="equal">
      <formula>"Medium"</formula>
    </cfRule>
    <cfRule type="cellIs" dxfId="172" priority="18" operator="equal">
      <formula>"High"</formula>
    </cfRule>
  </conditionalFormatting>
  <conditionalFormatting sqref="O15 W15">
    <cfRule type="cellIs" dxfId="171" priority="28" operator="equal">
      <formula>"Low"</formula>
    </cfRule>
    <cfRule type="cellIs" dxfId="170" priority="29" operator="equal">
      <formula>"Medium"</formula>
    </cfRule>
    <cfRule type="cellIs" dxfId="169" priority="30" operator="equal">
      <formula>"High"</formula>
    </cfRule>
  </conditionalFormatting>
  <conditionalFormatting sqref="O15">
    <cfRule type="cellIs" dxfId="168" priority="31" operator="equal">
      <formula>"Low"</formula>
    </cfRule>
    <cfRule type="cellIs" dxfId="167" priority="32" operator="equal">
      <formula>"Medium"</formula>
    </cfRule>
    <cfRule type="cellIs" dxfId="166" priority="33" operator="equal">
      <formula>"High"</formula>
    </cfRule>
  </conditionalFormatting>
  <conditionalFormatting sqref="P15">
    <cfRule type="cellIs" dxfId="165" priority="25" operator="equal">
      <formula>"Low"</formula>
    </cfRule>
    <cfRule type="cellIs" dxfId="164" priority="26" operator="equal">
      <formula>"Medium"</formula>
    </cfRule>
    <cfRule type="cellIs" dxfId="163" priority="27" operator="equal">
      <formula>"High"</formula>
    </cfRule>
  </conditionalFormatting>
  <conditionalFormatting sqref="W54 O54">
    <cfRule type="cellIs" dxfId="162" priority="13" operator="equal">
      <formula>"Low"</formula>
    </cfRule>
    <cfRule type="cellIs" dxfId="161" priority="14" operator="equal">
      <formula>"Medium"</formula>
    </cfRule>
    <cfRule type="cellIs" dxfId="160" priority="15" operator="equal">
      <formula>"High"</formula>
    </cfRule>
  </conditionalFormatting>
  <conditionalFormatting sqref="P54">
    <cfRule type="cellIs" dxfId="159" priority="7" operator="equal">
      <formula>"Low"</formula>
    </cfRule>
    <cfRule type="cellIs" dxfId="158" priority="8" operator="equal">
      <formula>"Medium"</formula>
    </cfRule>
    <cfRule type="cellIs" dxfId="157" priority="9" operator="equal">
      <formula>"High"</formula>
    </cfRule>
  </conditionalFormatting>
  <conditionalFormatting sqref="P54">
    <cfRule type="cellIs" dxfId="156" priority="10" operator="equal">
      <formula>"Low"</formula>
    </cfRule>
    <cfRule type="cellIs" dxfId="155" priority="11" operator="equal">
      <formula>"Medium"</formula>
    </cfRule>
    <cfRule type="cellIs" dxfId="154" priority="12" operator="equal">
      <formula>"High"</formula>
    </cfRule>
  </conditionalFormatting>
  <conditionalFormatting sqref="X54">
    <cfRule type="cellIs" dxfId="153" priority="1" operator="equal">
      <formula>"Low"</formula>
    </cfRule>
    <cfRule type="cellIs" dxfId="152" priority="2" operator="equal">
      <formula>"Medium"</formula>
    </cfRule>
    <cfRule type="cellIs" dxfId="151" priority="3" operator="equal">
      <formula>"High"</formula>
    </cfRule>
  </conditionalFormatting>
  <conditionalFormatting sqref="X54">
    <cfRule type="cellIs" dxfId="150" priority="4" operator="equal">
      <formula>"Low"</formula>
    </cfRule>
    <cfRule type="cellIs" dxfId="149" priority="5" operator="equal">
      <formula>"Medium"</formula>
    </cfRule>
    <cfRule type="cellIs" dxfId="148" priority="6" operator="equal">
      <formula>"High"</formula>
    </cfRule>
  </conditionalFormatting>
  <dataValidations count="26">
    <dataValidation allowBlank="1" showInputMessage="1" showErrorMessage="1" promptTitle="Risk ID" prompt="A unique identifier for the item" sqref="C6" xr:uid="{0E636573-08C9-405D-B2B1-3B0D39D1DBE1}"/>
    <dataValidation allowBlank="1" showInputMessage="1" showErrorMessage="1" promptTitle="Date Identified" prompt="State when the item was identified" sqref="D6" xr:uid="{36C19ECF-4CCA-437A-AE1A-86C3967A0E83}"/>
    <dataValidation allowBlank="1" showInputMessage="1" showErrorMessage="1" promptTitle="Risk Area" prompt="Identify the predominant Risk Area impacted by the identified risk._x000a_Free form field." sqref="F6" xr:uid="{76072D05-1EA5-4753-82A7-2059E1B382E2}"/>
    <dataValidation allowBlank="1" showInputMessage="1" showErrorMessage="1" promptTitle="Short title and description" prompt="Provide a brief description of the risk. Be clear in your wording whether this is a down-side risk (threat), opportunity or an assumption" sqref="G6:H6" xr:uid="{003BD4FB-B15F-480D-960C-6D5E62B6B572}"/>
    <dataValidation allowBlank="1" showInputMessage="1" showErrorMessage="1" promptTitle="Risk Owner" prompt="Name of the person who is accountable for managing the risk" sqref="K6" xr:uid="{751F9668-1870-4F0D-A8BC-ACA8443ED61C}"/>
    <dataValidation allowBlank="1" showInputMessage="1" showErrorMessage="1" promptTitle="Control" prompt="A control is a measure that is in place today, which either helps prevents a risk from happening or reduces its impact" sqref="L6" xr:uid="{2D48D188-47F7-4154-A088-800D9F112DC5}"/>
    <dataValidation allowBlank="1" showInputMessage="1" showErrorMessage="1" promptTitle="Impact" prompt="Indicator of the extent of the impact on the objectives, should the risk occur:_x000a_A - Minor_x000a_B - Moderate_x000a_C - Major_x000a_D - Critical_x000a_E - Catastrophic" sqref="M6" xr:uid="{D1BCA480-6CAC-4FC1-ABB0-3C6A3534F249}"/>
    <dataValidation allowBlank="1" showInputMessage="1" showErrorMessage="1" promptTitle="Liklihood Score" prompt="State how likely it is that the risk will occur" sqref="N6" xr:uid="{A4B77B4C-36AE-49DA-9905-0F22095746EC}"/>
    <dataValidation allowBlank="1" showInputMessage="1" showErrorMessage="1" promptTitle="Current / net risk level" prompt="The current (or net) level of risk, derived from the likelihood and the impact scores, as defined in the risk matrix" sqref="O6" xr:uid="{07757278-E19B-4100-AE3E-722FA1B8054F}"/>
    <dataValidation allowBlank="1" showInputMessage="1" showErrorMessage="1" promptTitle="Risk actions" prompt="The actions being taken, or to be taken, to address the risk, reducing the impact or probability of any threats or increasing the liklihood of exploiting any opportunities" sqref="Q6" xr:uid="{271AD6E5-DE0D-45E3-A9D8-4C52078E3125}"/>
    <dataValidation allowBlank="1" showInputMessage="1" showErrorMessage="1" promptTitle="Action Owner" prompt="Enter the name of the person responsible for the actions related to this risk" sqref="R6" xr:uid="{E4749ABD-A5E1-4733-9F7B-3E09404B8A99}"/>
    <dataValidation allowBlank="1" showInputMessage="1" showErrorMessage="1" promptTitle="Expected completion date" prompt="State when the action is to be completed by" sqref="S6" xr:uid="{5594BB63-6D00-4206-936D-AF1A322F6AB0}"/>
    <dataValidation allowBlank="1" showInputMessage="1" showErrorMessage="1" promptTitle="Action progress" prompt="State any progress made on the actions. If completed, state &quot;Completed&quot;" sqref="T6" xr:uid="{9311B33E-76EF-4BBD-936E-1EDD94E34025}"/>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EE6B6BA2-66A5-4093-A921-88356D3D738A}"/>
    <dataValidation allowBlank="1" showInputMessage="1" showErrorMessage="1" promptTitle="Target Liklihood score" prompt="State your expectations of  how likely it is that the risk will occur, after you have completed the mitigations actions" sqref="V6" xr:uid="{16A69ED3-E4AB-448E-BB8E-21AA35494A99}"/>
    <dataValidation allowBlank="1" showInputMessage="1" showErrorMessage="1" promptTitle="Target risk level" prompt="The target level of risk, derived from the target likelihood and the target impact scores, as defined in the risk matrix" sqref="W6" xr:uid="{62F2763D-3DA1-454C-8793-13849634EC5C}"/>
    <dataValidation allowBlank="1" showInputMessage="1" showErrorMessage="1" promptTitle="Date updated" prompt="Date when this item was last updated" sqref="Y6" xr:uid="{A9EA86D6-A1EE-4B34-BCF8-2368E09AF60F}"/>
    <dataValidation allowBlank="1" showInputMessage="1" showErrorMessage="1" promptTitle="Risk status" prompt="Provisional -  not yet validated_x000a_Open -  risk is approved by risk owner_x000a_Triggered - the risk has been realised_x000a_Closed - the risk is no longer relevant" sqref="Z6" xr:uid="{87C30C15-A25F-4BC2-878D-796E62EF689B}"/>
    <dataValidation allowBlank="1" showInputMessage="1" showErrorMessage="1" promptTitle="Current / net risk level" prompt="The current (or net) financial value of the risk" sqref="P6" xr:uid="{0BE1FC22-E16F-4DE9-A313-BEC3A77E549A}"/>
    <dataValidation allowBlank="1" showInputMessage="1" showErrorMessage="1" promptTitle="Current / net risk level" prompt="The target financial value of the risk" sqref="X6" xr:uid="{ABDE748C-4C0B-439A-983E-156A7A732C4B}"/>
    <dataValidation type="list" allowBlank="1" showInputMessage="1" showErrorMessage="1" sqref="Z8 Z10:Z16 Z24:Z30 Z18:Z22 Z33:Z53 Z54" xr:uid="{00000000-0002-0000-0100-000001000000}">
      <formula1>"New,Provisional,Open,Triggered,In Control,Closed"</formula1>
    </dataValidation>
    <dataValidation type="list" allowBlank="1" showInputMessage="1" showErrorMessage="1" sqref="Z9 Z23 Z31:Z32 Z14" xr:uid="{00000000-0002-0000-0100-000002000000}">
      <formula1>"Provisional,Open,Triggered,In Control,Closed"</formula1>
    </dataValidation>
    <dataValidation allowBlank="1" showInputMessage="1" showErrorMessage="1" promptTitle="Identified by" prompt="State who identified the risk" sqref="J6 E6" xr:uid="{C07D3DA1-387E-4917-AA97-BBB7FC182D88}"/>
    <dataValidation allowBlank="1" showInputMessage="1" showErrorMessage="1" promptTitle="Risk Category" prompt="Categorise your risk. If more than one applies, choose the one which is most applicable" sqref="I6:J6" xr:uid="{301E443D-7054-415A-89FC-D58195BD101A}"/>
    <dataValidation type="list" allowBlank="1" showInputMessage="1" showErrorMessage="1" sqref="Z16:Z17 Z30" xr:uid="{1830A596-D9EE-4FFB-A7CB-87C6F7F9DB90}">
      <formula1>"New,Provisional,Open,Triggered,Closed"</formula1>
    </dataValidation>
    <dataValidation operator="lessThanOrEqual" allowBlank="1" showInputMessage="1" showErrorMessage="1" sqref="D30:D33 D22:D28" xr:uid="{1623B008-FC40-4D86-8ACD-0438EB9014FF}"/>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8FD203C-5988-4D53-9F3E-A4AF3D560306}">
          <x14:formula1>
            <xm:f>'Risk Matrix'!$B$4:$B$8</xm:f>
          </x14:formula1>
          <xm:sqref>V34:V53 N8:N29 V8:V29 N34:N53 N54 V54</xm:sqref>
        </x14:dataValidation>
        <x14:dataValidation type="list" allowBlank="1" showInputMessage="1" showErrorMessage="1" xr:uid="{93A00811-C2EB-4FD4-A60E-0F38C595D9AC}">
          <x14:formula1>
            <xm:f>'Risk Matrix'!$C$3:$G$3</xm:f>
          </x14:formula1>
          <xm:sqref>U34:U53 M8:M29 U8:U29 M34:M53 M54 U54</xm:sqref>
        </x14:dataValidation>
        <x14:dataValidation type="list" allowBlank="1" showInputMessage="1" showErrorMessage="1" xr:uid="{E0845942-71F3-4B54-9726-45363A604524}">
          <x14:formula1>
            <xm:f>'H:\00001 SSLEP\Risks\20200507 Consolidated\Updates received\[ESIF Risk Register April 2020(MC).xlsx]Risk Matrix'!#REF!</xm:f>
          </x14:formula1>
          <xm:sqref>U30:V32 M30:N32</xm:sqref>
        </x14:dataValidation>
        <x14:dataValidation type="list" allowBlank="1" showInputMessage="1" showErrorMessage="1" xr:uid="{4CEF1760-3EE3-4B6A-A01F-96C24BA17C16}">
          <x14:formula1>
            <xm:f>'\\staffordshire.gov.uk\Users\Home\Outlook\OutlookSecureTempFolder\[Copy of 2019.12.12  SSLEP Programme Risk Registers v2 (2).xlsx]Risk Matrix'!#REF!</xm:f>
          </x14:formula1>
          <xm:sqref>M33:N33 U33:V33</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U23:U27 M23:N27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W24"/>
  <sheetViews>
    <sheetView zoomScale="90" zoomScaleNormal="90" workbookViewId="0">
      <pane xSplit="6" ySplit="6" topLeftCell="G7" activePane="bottomRight" state="frozen"/>
      <selection pane="topRight" activeCell="G1" sqref="G1"/>
      <selection pane="bottomLeft" activeCell="A7" sqref="A7"/>
      <selection pane="bottomRight" activeCell="K7" sqref="K7"/>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112</v>
      </c>
      <c r="J2" s="11"/>
      <c r="K2" s="11"/>
      <c r="L2" s="12"/>
      <c r="M2" s="12"/>
      <c r="T2" s="12"/>
      <c r="U2" s="12"/>
      <c r="V2" s="23" t="s">
        <v>74</v>
      </c>
    </row>
    <row r="3" spans="2:23" x14ac:dyDescent="0.2">
      <c r="B3" s="22" t="s">
        <v>27</v>
      </c>
      <c r="C3" s="48" t="s">
        <v>111</v>
      </c>
      <c r="D3" s="46"/>
      <c r="J3" s="11"/>
      <c r="K3" s="11"/>
      <c r="L3" s="12"/>
      <c r="M3" s="12"/>
      <c r="T3" s="12"/>
      <c r="U3" s="12"/>
    </row>
    <row r="4" spans="2:23" ht="15" x14ac:dyDescent="0.2">
      <c r="B4" s="13"/>
      <c r="D4" s="14"/>
    </row>
    <row r="5" spans="2:23" s="15" customFormat="1" x14ac:dyDescent="0.2">
      <c r="B5" s="218" t="s">
        <v>22</v>
      </c>
      <c r="C5" s="219"/>
      <c r="D5" s="219"/>
      <c r="E5" s="219"/>
      <c r="F5" s="219"/>
      <c r="G5" s="219"/>
      <c r="H5" s="219"/>
      <c r="I5" s="210"/>
      <c r="J5" s="210"/>
      <c r="K5" s="210"/>
      <c r="L5" s="211"/>
      <c r="M5" s="47"/>
      <c r="N5" s="212" t="s">
        <v>21</v>
      </c>
      <c r="O5" s="213"/>
      <c r="P5" s="214"/>
      <c r="Q5" s="214"/>
      <c r="R5" s="214"/>
      <c r="S5" s="214"/>
      <c r="T5" s="215"/>
      <c r="U5" s="47"/>
      <c r="V5" s="216" t="s">
        <v>20</v>
      </c>
      <c r="W5" s="217"/>
    </row>
    <row r="6" spans="2:23" s="29" customFormat="1" ht="43.5" x14ac:dyDescent="0.2">
      <c r="B6" s="24" t="s">
        <v>17</v>
      </c>
      <c r="C6" s="25" t="s">
        <v>35</v>
      </c>
      <c r="D6" s="26" t="s">
        <v>36</v>
      </c>
      <c r="E6" s="26" t="s">
        <v>34</v>
      </c>
      <c r="F6" s="26" t="s">
        <v>75</v>
      </c>
      <c r="G6" s="26" t="s">
        <v>16</v>
      </c>
      <c r="H6" s="26" t="s">
        <v>37</v>
      </c>
      <c r="I6" s="26" t="s">
        <v>15</v>
      </c>
      <c r="J6" s="27" t="s">
        <v>14</v>
      </c>
      <c r="K6" s="27" t="s">
        <v>28</v>
      </c>
      <c r="L6" s="26" t="s">
        <v>38</v>
      </c>
      <c r="M6" s="28" t="s">
        <v>39</v>
      </c>
      <c r="N6" s="28" t="s">
        <v>13</v>
      </c>
      <c r="O6" s="26" t="s">
        <v>12</v>
      </c>
      <c r="P6" s="26" t="s">
        <v>109</v>
      </c>
      <c r="Q6" s="26" t="s">
        <v>11</v>
      </c>
      <c r="R6" s="27" t="s">
        <v>29</v>
      </c>
      <c r="S6" s="27" t="s">
        <v>30</v>
      </c>
      <c r="T6" s="26" t="s">
        <v>40</v>
      </c>
      <c r="U6" s="28" t="s">
        <v>41</v>
      </c>
      <c r="V6" s="25" t="s">
        <v>10</v>
      </c>
      <c r="W6" s="26" t="s">
        <v>42</v>
      </c>
    </row>
    <row r="7" spans="2:23" s="37" customFormat="1" ht="75" customHeight="1" x14ac:dyDescent="0.2">
      <c r="B7" s="30">
        <v>1</v>
      </c>
      <c r="C7" s="31"/>
      <c r="D7" s="32"/>
      <c r="E7" s="32"/>
      <c r="F7" s="32"/>
      <c r="G7" s="32"/>
      <c r="H7" s="32"/>
      <c r="I7" s="32"/>
      <c r="J7" s="32"/>
      <c r="K7" s="34"/>
      <c r="L7" s="35" t="str">
        <f>IF(K7=0," ",IF(J7=0," ",VLOOKUP(K7,'Risk Matrix'!$B$3:$G$8,MATCH(J7,'Risk Matrix'!$B$3:$G$3,0),FALSE)))</f>
        <v xml:space="preserve"> </v>
      </c>
      <c r="M7" s="35"/>
      <c r="N7" s="32"/>
      <c r="O7" s="36"/>
      <c r="P7" s="31"/>
      <c r="Q7" s="32"/>
      <c r="R7" s="32"/>
      <c r="S7" s="34"/>
      <c r="T7" s="35" t="str">
        <f>IF(S7=0," ",IF(R7=0," ",VLOOKUP(S7,'Risk Matrix'!$B$3:$G$8,MATCH(R7,'Risk Matrix'!$B$3:$G$3,0),FALSE)))</f>
        <v xml:space="preserve"> </v>
      </c>
      <c r="U7" s="35"/>
      <c r="V7" s="31"/>
      <c r="W7" s="32"/>
    </row>
    <row r="8" spans="2:23" s="37" customFormat="1" ht="75" customHeight="1" x14ac:dyDescent="0.2">
      <c r="B8" s="30">
        <v>2</v>
      </c>
      <c r="C8" s="31"/>
      <c r="D8" s="32"/>
      <c r="E8" s="32"/>
      <c r="F8" s="44"/>
      <c r="G8" s="32"/>
      <c r="H8" s="32"/>
      <c r="I8" s="32"/>
      <c r="J8" s="32"/>
      <c r="K8" s="34"/>
      <c r="L8" s="35" t="str">
        <f>IF(K8=0," ",IF(J8=0," ",VLOOKUP(K8,'Risk Matrix'!$B$3:$G$8,MATCH(J8,'Risk Matrix'!$B$3:$G$3,0),FALSE)))</f>
        <v xml:space="preserve"> </v>
      </c>
      <c r="M8" s="35"/>
      <c r="N8" s="32"/>
      <c r="O8" s="36"/>
      <c r="P8" s="31"/>
      <c r="Q8" s="44"/>
      <c r="R8" s="32"/>
      <c r="S8" s="34"/>
      <c r="T8" s="35" t="str">
        <f>IF(S8=0," ",IF(R8=0," ",VLOOKUP(S8,'Risk Matrix'!$B$3:$G$8,MATCH(R8,'Risk Matrix'!$B$3:$G$3,0),FALSE)))</f>
        <v xml:space="preserve"> </v>
      </c>
      <c r="U8" s="35"/>
      <c r="V8" s="31"/>
      <c r="W8" s="32"/>
    </row>
    <row r="9" spans="2:23" s="37" customFormat="1" ht="75" customHeight="1" x14ac:dyDescent="0.2">
      <c r="B9" s="30">
        <v>3</v>
      </c>
      <c r="C9" s="31"/>
      <c r="D9" s="32"/>
      <c r="E9" s="32"/>
      <c r="F9" s="32"/>
      <c r="G9" s="32"/>
      <c r="H9" s="32"/>
      <c r="I9" s="32"/>
      <c r="J9" s="32"/>
      <c r="K9" s="34"/>
      <c r="L9" s="35" t="str">
        <f>IF(K9=0," ",IF(J9=0," ",VLOOKUP(K9,'Risk Matrix'!$B$3:$G$8,MATCH(J9,'Risk Matrix'!$B$3:$G$3,0),FALSE)))</f>
        <v xml:space="preserve"> </v>
      </c>
      <c r="M9" s="35"/>
      <c r="N9" s="32"/>
      <c r="O9" s="36"/>
      <c r="P9" s="31"/>
      <c r="Q9" s="44"/>
      <c r="R9" s="32"/>
      <c r="S9" s="34"/>
      <c r="T9" s="35" t="str">
        <f>IF(S9=0," ",IF(R9=0," ",VLOOKUP(S9,'Risk Matrix'!$B$3:$G$8,MATCH(R9,'Risk Matrix'!$B$3:$G$3,0),FALSE)))</f>
        <v xml:space="preserve"> </v>
      </c>
      <c r="U9" s="35"/>
      <c r="V9" s="31"/>
      <c r="W9" s="32"/>
    </row>
    <row r="10" spans="2:23" s="37" customFormat="1" ht="75" customHeight="1" x14ac:dyDescent="0.2">
      <c r="B10" s="30">
        <v>4</v>
      </c>
      <c r="C10" s="31"/>
      <c r="D10" s="32"/>
      <c r="E10" s="32"/>
      <c r="F10" s="32"/>
      <c r="G10" s="32"/>
      <c r="H10" s="32"/>
      <c r="I10" s="32"/>
      <c r="J10" s="32"/>
      <c r="K10" s="34"/>
      <c r="L10" s="35" t="str">
        <f>IF(K10=0," ",IF(J10=0," ",VLOOKUP(K10,'Risk Matrix'!$B$3:$G$8,MATCH(J10,'Risk Matrix'!$B$3:$G$3,0),FALSE)))</f>
        <v xml:space="preserve"> </v>
      </c>
      <c r="M10" s="35"/>
      <c r="N10" s="32"/>
      <c r="O10" s="36"/>
      <c r="P10" s="31"/>
      <c r="Q10" s="44"/>
      <c r="R10" s="32"/>
      <c r="S10" s="34"/>
      <c r="T10" s="35" t="str">
        <f>IF(S10=0," ",IF(R10=0," ",VLOOKUP(S10,'Risk Matrix'!$B$3:$G$8,MATCH(R10,'Risk Matrix'!$B$3:$G$3,0),FALSE)))</f>
        <v xml:space="preserve"> </v>
      </c>
      <c r="U10" s="35"/>
      <c r="V10" s="31"/>
      <c r="W10" s="32"/>
    </row>
    <row r="11" spans="2:23" s="37" customFormat="1" ht="75" customHeight="1" x14ac:dyDescent="0.2">
      <c r="B11" s="30">
        <v>5</v>
      </c>
      <c r="C11" s="31"/>
      <c r="D11" s="32"/>
      <c r="E11" s="32"/>
      <c r="F11" s="32"/>
      <c r="G11" s="32"/>
      <c r="H11" s="32"/>
      <c r="I11" s="32"/>
      <c r="J11" s="32"/>
      <c r="K11" s="34"/>
      <c r="L11" s="35" t="str">
        <f>IF(K11=0," ",IF(J11=0," ",VLOOKUP(K11,'Risk Matrix'!$B$3:$G$8,MATCH(J11,'Risk Matrix'!$B$3:$G$3,0),FALSE)))</f>
        <v xml:space="preserve"> </v>
      </c>
      <c r="M11" s="35"/>
      <c r="N11" s="44"/>
      <c r="O11" s="36"/>
      <c r="P11" s="31"/>
      <c r="Q11" s="44"/>
      <c r="R11" s="32"/>
      <c r="S11" s="34"/>
      <c r="T11" s="35" t="str">
        <f>IF(S11=0," ",IF(R11=0," ",VLOOKUP(S11,'Risk Matrix'!$B$3:$G$8,MATCH(R11,'Risk Matrix'!$B$3:$G$3,0),FALSE)))</f>
        <v xml:space="preserve"> </v>
      </c>
      <c r="U11" s="35"/>
      <c r="V11" s="31"/>
      <c r="W11" s="32"/>
    </row>
    <row r="12" spans="2:23" s="37" customFormat="1" ht="75" customHeight="1" x14ac:dyDescent="0.2">
      <c r="B12" s="30">
        <v>6</v>
      </c>
      <c r="C12" s="31"/>
      <c r="D12" s="32"/>
      <c r="E12" s="32"/>
      <c r="F12" s="32"/>
      <c r="G12" s="32"/>
      <c r="H12" s="32"/>
      <c r="I12" s="32"/>
      <c r="J12" s="32"/>
      <c r="K12" s="34"/>
      <c r="L12" s="35" t="str">
        <f>IF(K12=0," ",IF(J12=0," ",VLOOKUP(K12,'Risk Matrix'!$B$3:$G$8,MATCH(J12,'Risk Matrix'!$B$3:$G$3,0),FALSE)))</f>
        <v xml:space="preserve"> </v>
      </c>
      <c r="M12" s="35"/>
      <c r="N12" s="32"/>
      <c r="O12" s="36"/>
      <c r="P12" s="31"/>
      <c r="Q12" s="32"/>
      <c r="R12" s="32"/>
      <c r="S12" s="34"/>
      <c r="T12" s="35" t="str">
        <f>IF(S12=0," ",IF(R12=0," ",VLOOKUP(S12,'Risk Matrix'!$B$3:$G$8,MATCH(R12,'Risk Matrix'!$B$3:$G$3,0),FALSE)))</f>
        <v xml:space="preserve"> </v>
      </c>
      <c r="U12" s="35"/>
      <c r="V12" s="31"/>
      <c r="W12" s="32"/>
    </row>
    <row r="13" spans="2:23" s="37" customFormat="1" ht="75" customHeight="1" x14ac:dyDescent="0.2">
      <c r="B13" s="30">
        <v>7</v>
      </c>
      <c r="C13" s="31"/>
      <c r="D13" s="32"/>
      <c r="E13" s="32"/>
      <c r="F13" s="32"/>
      <c r="G13" s="32"/>
      <c r="H13" s="32"/>
      <c r="I13" s="32"/>
      <c r="J13" s="32"/>
      <c r="K13" s="34"/>
      <c r="L13" s="35" t="str">
        <f>IF(K13=0," ",IF(J13=0," ",VLOOKUP(K13,'Risk Matrix'!$B$3:$G$8,MATCH(J13,'Risk Matrix'!$B$3:$G$3,0),FALSE)))</f>
        <v xml:space="preserve"> </v>
      </c>
      <c r="M13" s="35"/>
      <c r="N13" s="32"/>
      <c r="O13" s="36"/>
      <c r="P13" s="31"/>
      <c r="Q13" s="32"/>
      <c r="R13" s="32"/>
      <c r="S13" s="34"/>
      <c r="T13" s="35" t="str">
        <f>IF(S13=0," ",IF(R13=0," ",VLOOKUP(S13,'Risk Matrix'!$B$3:$G$8,MATCH(R13,'Risk Matrix'!$B$3:$G$3,0),FALSE)))</f>
        <v xml:space="preserve"> </v>
      </c>
      <c r="U13" s="35"/>
      <c r="V13" s="31"/>
      <c r="W13" s="32"/>
    </row>
    <row r="14" spans="2:23" s="37" customFormat="1" ht="75" customHeight="1" x14ac:dyDescent="0.2">
      <c r="B14" s="30">
        <v>8</v>
      </c>
      <c r="C14" s="31"/>
      <c r="D14" s="32"/>
      <c r="E14" s="32"/>
      <c r="F14" s="32"/>
      <c r="G14" s="32"/>
      <c r="H14" s="32"/>
      <c r="I14" s="32"/>
      <c r="J14" s="32"/>
      <c r="K14" s="34"/>
      <c r="L14" s="35" t="str">
        <f>IF(K14=0," ",IF(J14=0," ",VLOOKUP(K14,'Risk Matrix'!$B$3:$G$8,MATCH(J14,'Risk Matrix'!$B$3:$G$3,0),FALSE)))</f>
        <v xml:space="preserve"> </v>
      </c>
      <c r="M14" s="35"/>
      <c r="N14" s="32"/>
      <c r="O14" s="36"/>
      <c r="P14" s="31"/>
      <c r="Q14" s="32"/>
      <c r="R14" s="32"/>
      <c r="S14" s="34"/>
      <c r="T14" s="35" t="str">
        <f>IF(S14=0," ",IF(R14=0," ",VLOOKUP(S14,'Risk Matrix'!$B$3:$G$8,MATCH(R14,'Risk Matrix'!$B$3:$G$3,0),FALSE)))</f>
        <v xml:space="preserve"> </v>
      </c>
      <c r="U14" s="35"/>
      <c r="V14" s="31"/>
      <c r="W14" s="32"/>
    </row>
    <row r="15" spans="2:23" s="37" customFormat="1" ht="75" customHeight="1" x14ac:dyDescent="0.2">
      <c r="B15" s="30">
        <v>9</v>
      </c>
      <c r="C15" s="31"/>
      <c r="D15" s="32"/>
      <c r="E15" s="32"/>
      <c r="F15" s="32"/>
      <c r="G15" s="32"/>
      <c r="H15" s="32"/>
      <c r="I15" s="32"/>
      <c r="J15" s="32"/>
      <c r="K15" s="34"/>
      <c r="L15" s="35" t="str">
        <f>IF(K15=0," ",IF(J15=0," ",VLOOKUP(K15,'Risk Matrix'!$B$3:$G$8,MATCH(J15,'Risk Matrix'!$B$3:$G$3,0),FALSE)))</f>
        <v xml:space="preserve"> </v>
      </c>
      <c r="M15" s="35"/>
      <c r="N15" s="32"/>
      <c r="O15" s="36"/>
      <c r="P15" s="31"/>
      <c r="Q15" s="32"/>
      <c r="R15" s="32"/>
      <c r="S15" s="34"/>
      <c r="T15" s="35" t="str">
        <f>IF(S15=0," ",IF(R15=0," ",VLOOKUP(S15,'Risk Matrix'!$B$3:$G$8,MATCH(R15,'Risk Matrix'!$B$3:$G$3,0),FALSE)))</f>
        <v xml:space="preserve"> </v>
      </c>
      <c r="U15" s="35"/>
      <c r="V15" s="31"/>
      <c r="W15" s="32"/>
    </row>
    <row r="16" spans="2:23" s="37" customFormat="1" ht="75" customHeight="1" x14ac:dyDescent="0.2">
      <c r="B16" s="30">
        <v>13</v>
      </c>
      <c r="C16" s="31"/>
      <c r="D16" s="32"/>
      <c r="E16" s="33"/>
      <c r="F16" s="32"/>
      <c r="G16" s="32"/>
      <c r="H16" s="32"/>
      <c r="I16" s="32"/>
      <c r="J16" s="32"/>
      <c r="K16" s="34"/>
      <c r="L16" s="35" t="str">
        <f>IF(K16=0," ",IF(J16=0," ",VLOOKUP(K16,'Risk Matrix'!$B$3:$G$8,MATCH(J16,'Risk Matrix'!$B$3:$G$3,0),FALSE)))</f>
        <v xml:space="preserve"> </v>
      </c>
      <c r="M16" s="35"/>
      <c r="N16" s="32"/>
      <c r="O16" s="32"/>
      <c r="P16" s="31"/>
      <c r="Q16" s="32"/>
      <c r="R16" s="32"/>
      <c r="S16" s="34"/>
      <c r="T16" s="35" t="str">
        <f>IF(S16=0," ",IF(R16=0," ",VLOOKUP(S16,'Risk Matrix'!$B$3:$G$8,MATCH(R16,'Risk Matrix'!$B$3:$G$3,0),FALSE)))</f>
        <v xml:space="preserve"> </v>
      </c>
      <c r="U16" s="35"/>
      <c r="V16" s="31"/>
      <c r="W16" s="32"/>
    </row>
    <row r="17" spans="2:23" s="37" customFormat="1" ht="75" customHeight="1" x14ac:dyDescent="0.2">
      <c r="B17" s="30">
        <v>14</v>
      </c>
      <c r="C17" s="31"/>
      <c r="D17" s="32"/>
      <c r="E17" s="33"/>
      <c r="F17" s="32"/>
      <c r="G17" s="32"/>
      <c r="H17" s="32"/>
      <c r="I17" s="32"/>
      <c r="J17" s="32"/>
      <c r="K17" s="34"/>
      <c r="L17" s="35" t="str">
        <f>IF(K17=0," ",IF(J17=0," ",VLOOKUP(K17,'Risk Matrix'!$B$3:$G$8,MATCH(J17,'Risk Matrix'!$B$3:$G$3,0),FALSE)))</f>
        <v xml:space="preserve"> </v>
      </c>
      <c r="M17" s="35"/>
      <c r="N17" s="32"/>
      <c r="O17" s="32"/>
      <c r="P17" s="31"/>
      <c r="Q17" s="32"/>
      <c r="R17" s="32"/>
      <c r="S17" s="34"/>
      <c r="T17" s="35" t="str">
        <f>IF(S17=0," ",IF(R17=0," ",VLOOKUP(S17,'Risk Matrix'!$B$3:$G$8,MATCH(R17,'Risk Matrix'!$B$3:$G$3,0),FALSE)))</f>
        <v xml:space="preserve"> </v>
      </c>
      <c r="U17" s="35"/>
      <c r="V17" s="31"/>
      <c r="W17" s="32"/>
    </row>
    <row r="18" spans="2:23" s="37" customFormat="1" ht="75" customHeight="1" x14ac:dyDescent="0.2">
      <c r="B18" s="30">
        <v>15</v>
      </c>
      <c r="C18" s="31"/>
      <c r="D18" s="32"/>
      <c r="E18" s="33"/>
      <c r="F18" s="32"/>
      <c r="G18" s="32"/>
      <c r="H18" s="32"/>
      <c r="I18" s="32"/>
      <c r="J18" s="32"/>
      <c r="K18" s="34"/>
      <c r="L18" s="35" t="str">
        <f>IF(K18=0," ",IF(J18=0," ",VLOOKUP(K18,'Risk Matrix'!$B$3:$G$8,MATCH(J18,'Risk Matrix'!$B$3:$G$3,0),FALSE)))</f>
        <v xml:space="preserve"> </v>
      </c>
      <c r="M18" s="35"/>
      <c r="N18" s="32"/>
      <c r="O18" s="36"/>
      <c r="P18" s="31"/>
      <c r="Q18" s="32"/>
      <c r="R18" s="32"/>
      <c r="S18" s="34"/>
      <c r="T18" s="35" t="str">
        <f>IF(S18=0," ",IF(R18=0," ",VLOOKUP(S18,'Risk Matrix'!$B$3:$G$8,MATCH(R18,'Risk Matrix'!$B$3:$G$3,0),FALSE)))</f>
        <v xml:space="preserve"> </v>
      </c>
      <c r="U18" s="35"/>
      <c r="V18" s="31"/>
      <c r="W18" s="32"/>
    </row>
    <row r="19" spans="2:23" s="37" customFormat="1" ht="75" customHeight="1" x14ac:dyDescent="0.2">
      <c r="B19" s="30">
        <v>16</v>
      </c>
      <c r="C19" s="31"/>
      <c r="D19" s="32"/>
      <c r="E19" s="33"/>
      <c r="F19" s="32"/>
      <c r="G19" s="32"/>
      <c r="H19" s="32"/>
      <c r="I19" s="32"/>
      <c r="J19" s="32"/>
      <c r="K19" s="34"/>
      <c r="L19" s="35" t="str">
        <f>IF(K19=0," ",IF(J19=0," ",VLOOKUP(K19,'Risk Matrix'!$B$3:$G$8,MATCH(J19,'Risk Matrix'!$B$3:$G$3,0),FALSE)))</f>
        <v xml:space="preserve"> </v>
      </c>
      <c r="M19" s="35"/>
      <c r="N19" s="32"/>
      <c r="O19" s="36"/>
      <c r="P19" s="31"/>
      <c r="Q19" s="32"/>
      <c r="R19" s="32"/>
      <c r="S19" s="34"/>
      <c r="T19" s="35" t="str">
        <f>IF(S19=0," ",IF(R19=0," ",VLOOKUP(S19,'Risk Matrix'!$B$3:$G$8,MATCH(R19,'Risk Matrix'!$B$3:$G$3,0),FALSE)))</f>
        <v xml:space="preserve"> </v>
      </c>
      <c r="U19" s="35"/>
      <c r="V19" s="31"/>
      <c r="W19" s="32"/>
    </row>
    <row r="20" spans="2:23" s="37" customFormat="1" ht="75" customHeight="1" x14ac:dyDescent="0.2">
      <c r="B20" s="30">
        <v>17</v>
      </c>
      <c r="C20" s="31"/>
      <c r="D20" s="32"/>
      <c r="E20" s="33"/>
      <c r="F20" s="32"/>
      <c r="G20" s="32"/>
      <c r="H20" s="32"/>
      <c r="I20" s="32"/>
      <c r="J20" s="32"/>
      <c r="K20" s="34"/>
      <c r="L20" s="35" t="str">
        <f>IF(K20=0," ",IF(J20=0," ",VLOOKUP(K20,'Risk Matrix'!$B$3:$G$8,MATCH(J20,'Risk Matrix'!$B$3:$G$3,0),FALSE)))</f>
        <v xml:space="preserve"> </v>
      </c>
      <c r="M20" s="35"/>
      <c r="N20" s="32"/>
      <c r="O20" s="36"/>
      <c r="P20" s="31"/>
      <c r="Q20" s="32"/>
      <c r="R20" s="32"/>
      <c r="S20" s="34"/>
      <c r="T20" s="35" t="str">
        <f>IF(S20=0," ",IF(R20=0," ",VLOOKUP(S20,'Risk Matrix'!$B$3:$G$8,MATCH(R20,'Risk Matrix'!$B$3:$G$3,0),FALSE)))</f>
        <v xml:space="preserve"> </v>
      </c>
      <c r="U20" s="35"/>
      <c r="V20" s="31"/>
      <c r="W20" s="32"/>
    </row>
    <row r="21" spans="2:23" s="37" customFormat="1" ht="75" customHeight="1" x14ac:dyDescent="0.2">
      <c r="B21" s="30">
        <v>18</v>
      </c>
      <c r="C21" s="31"/>
      <c r="D21" s="32"/>
      <c r="E21" s="33"/>
      <c r="F21" s="32"/>
      <c r="G21" s="32"/>
      <c r="H21" s="32"/>
      <c r="I21" s="32"/>
      <c r="J21" s="32"/>
      <c r="K21" s="34"/>
      <c r="L21" s="35" t="str">
        <f>IF(K21=0," ",IF(J21=0," ",VLOOKUP(K21,'Risk Matrix'!$B$3:$G$8,MATCH(J21,'Risk Matrix'!$B$3:$G$3,0),FALSE)))</f>
        <v xml:space="preserve"> </v>
      </c>
      <c r="M21" s="35"/>
      <c r="N21" s="32"/>
      <c r="O21" s="36"/>
      <c r="P21" s="31"/>
      <c r="Q21" s="32"/>
      <c r="R21" s="32"/>
      <c r="S21" s="34"/>
      <c r="T21" s="35" t="str">
        <f>IF(S21=0," ",IF(R21=0," ",VLOOKUP(S21,'Risk Matrix'!$B$3:$G$8,MATCH(R21,'Risk Matrix'!$B$3:$G$3,0),FALSE)))</f>
        <v xml:space="preserve"> </v>
      </c>
      <c r="U21" s="35"/>
      <c r="V21" s="31"/>
      <c r="W21" s="32"/>
    </row>
    <row r="22" spans="2:23" s="37" customFormat="1" ht="75" customHeight="1" x14ac:dyDescent="0.2">
      <c r="B22" s="30">
        <v>19</v>
      </c>
      <c r="C22" s="31"/>
      <c r="D22" s="32"/>
      <c r="E22" s="33"/>
      <c r="F22" s="32"/>
      <c r="G22" s="32"/>
      <c r="H22" s="32"/>
      <c r="I22" s="32"/>
      <c r="J22" s="32"/>
      <c r="K22" s="34"/>
      <c r="L22" s="35" t="str">
        <f>IF(K22=0," ",IF(J22=0," ",VLOOKUP(K22,'Risk Matrix'!$B$3:$G$8,MATCH(J22,'Risk Matrix'!$B$3:$G$3,0),FALSE)))</f>
        <v xml:space="preserve"> </v>
      </c>
      <c r="M22" s="35"/>
      <c r="N22" s="32"/>
      <c r="O22" s="36"/>
      <c r="P22" s="31"/>
      <c r="Q22" s="32"/>
      <c r="R22" s="32"/>
      <c r="S22" s="34"/>
      <c r="T22" s="35" t="str">
        <f>IF(S22=0," ",IF(R22=0," ",VLOOKUP(S22,'Risk Matrix'!$B$3:$G$8,MATCH(R22,'Risk Matrix'!$B$3:$G$3,0),FALSE)))</f>
        <v xml:space="preserve"> </v>
      </c>
      <c r="U22" s="35"/>
      <c r="V22" s="31"/>
      <c r="W22" s="32"/>
    </row>
    <row r="23" spans="2:23" s="37" customFormat="1" x14ac:dyDescent="0.2">
      <c r="B23" s="30"/>
      <c r="C23" s="31"/>
      <c r="D23" s="32"/>
      <c r="E23" s="33"/>
      <c r="F23" s="32"/>
      <c r="G23" s="32"/>
      <c r="H23" s="32"/>
      <c r="I23" s="32"/>
      <c r="J23" s="32"/>
      <c r="K23" s="34"/>
      <c r="L23" s="35" t="str">
        <f>IF(K23=0," ",IF(J23=0," ",VLOOKUP(K23,'Risk Matrix'!$B$3:$G$8,MATCH(J23,'Risk Matrix'!$B$3:$G$3,0),FALSE)))</f>
        <v xml:space="preserve"> </v>
      </c>
      <c r="M23" s="35"/>
      <c r="N23" s="32"/>
      <c r="O23" s="36"/>
      <c r="P23" s="31"/>
      <c r="Q23" s="32"/>
      <c r="R23" s="32"/>
      <c r="S23" s="34"/>
      <c r="T23" s="35" t="str">
        <f>IF(S23=0," ",IF(R23=0," ",VLOOKUP(S23,'Risk Matrix'!$B$3:$G$8,MATCH(R23,'Risk Matrix'!$B$3:$G$3,0),FALSE)))</f>
        <v xml:space="preserve"> </v>
      </c>
      <c r="U23" s="35"/>
      <c r="V23" s="31"/>
      <c r="W23" s="32"/>
    </row>
    <row r="24" spans="2:23" x14ac:dyDescent="0.2">
      <c r="B24" s="16"/>
      <c r="C24" s="17"/>
      <c r="D24" s="18"/>
      <c r="E24" s="18"/>
      <c r="F24" s="18"/>
      <c r="G24" s="18"/>
      <c r="H24" s="18"/>
      <c r="I24" s="18"/>
      <c r="J24" s="19"/>
      <c r="K24" s="20"/>
      <c r="L24" s="18"/>
      <c r="M24" s="18"/>
      <c r="N24" s="18"/>
      <c r="O24" s="21"/>
      <c r="P24" s="21"/>
      <c r="Q24" s="18"/>
      <c r="R24" s="18"/>
      <c r="S24" s="18"/>
      <c r="T24" s="18"/>
      <c r="U24" s="18"/>
      <c r="V24" s="17"/>
      <c r="W24" s="18"/>
    </row>
  </sheetData>
  <sheetProtection formatCells="0" formatColumns="0" formatRows="0" insertColumns="0" sort="0" autoFilter="0"/>
  <mergeCells count="4">
    <mergeCell ref="B5:H5"/>
    <mergeCell ref="I5:L5"/>
    <mergeCell ref="N5:T5"/>
    <mergeCell ref="V5:W5"/>
  </mergeCells>
  <conditionalFormatting sqref="L7:M7 M12:M16 M10 M8 L8:L16 M23 L18:L23 T18:T22 T23:U23">
    <cfRule type="cellIs" dxfId="147" priority="67" operator="equal">
      <formula>"Low"</formula>
    </cfRule>
    <cfRule type="cellIs" dxfId="146" priority="68" operator="equal">
      <formula>"Medium"</formula>
    </cfRule>
    <cfRule type="cellIs" dxfId="145" priority="69" operator="equal">
      <formula>"High"</formula>
    </cfRule>
  </conditionalFormatting>
  <conditionalFormatting sqref="L7:M7 M12:M16 M10 M8 L8:L16">
    <cfRule type="cellIs" dxfId="144" priority="70" operator="equal">
      <formula>"Low"</formula>
    </cfRule>
    <cfRule type="cellIs" dxfId="143" priority="71" operator="equal">
      <formula>"Medium"</formula>
    </cfRule>
    <cfRule type="cellIs" dxfId="142" priority="72" operator="equal">
      <formula>"High"</formula>
    </cfRule>
  </conditionalFormatting>
  <conditionalFormatting sqref="T7:T16">
    <cfRule type="cellIs" dxfId="141" priority="61" operator="equal">
      <formula>"Low"</formula>
    </cfRule>
    <cfRule type="cellIs" dxfId="140" priority="62" operator="equal">
      <formula>"Medium"</formula>
    </cfRule>
    <cfRule type="cellIs" dxfId="139" priority="63" operator="equal">
      <formula>"High"</formula>
    </cfRule>
  </conditionalFormatting>
  <conditionalFormatting sqref="T7:T16">
    <cfRule type="cellIs" dxfId="138" priority="64" operator="equal">
      <formula>"Low"</formula>
    </cfRule>
    <cfRule type="cellIs" dxfId="137" priority="65" operator="equal">
      <formula>"Medium"</formula>
    </cfRule>
    <cfRule type="cellIs" dxfId="136" priority="66" operator="equal">
      <formula>"High"</formula>
    </cfRule>
  </conditionalFormatting>
  <conditionalFormatting sqref="M11">
    <cfRule type="cellIs" dxfId="135" priority="55" operator="equal">
      <formula>"Low"</formula>
    </cfRule>
    <cfRule type="cellIs" dxfId="134" priority="56" operator="equal">
      <formula>"Medium"</formula>
    </cfRule>
    <cfRule type="cellIs" dxfId="133" priority="57" operator="equal">
      <formula>"High"</formula>
    </cfRule>
  </conditionalFormatting>
  <conditionalFormatting sqref="M11">
    <cfRule type="cellIs" dxfId="132" priority="58" operator="equal">
      <formula>"Low"</formula>
    </cfRule>
    <cfRule type="cellIs" dxfId="131" priority="59" operator="equal">
      <formula>"Medium"</formula>
    </cfRule>
    <cfRule type="cellIs" dxfId="130" priority="60" operator="equal">
      <formula>"High"</formula>
    </cfRule>
  </conditionalFormatting>
  <conditionalFormatting sqref="M18:M22">
    <cfRule type="cellIs" dxfId="129" priority="49" operator="equal">
      <formula>"Low"</formula>
    </cfRule>
    <cfRule type="cellIs" dxfId="128" priority="50" operator="equal">
      <formula>"Medium"</formula>
    </cfRule>
    <cfRule type="cellIs" dxfId="127" priority="51" operator="equal">
      <formula>"High"</formula>
    </cfRule>
  </conditionalFormatting>
  <conditionalFormatting sqref="M18:M22">
    <cfRule type="cellIs" dxfId="126" priority="52" operator="equal">
      <formula>"Low"</formula>
    </cfRule>
    <cfRule type="cellIs" dxfId="125" priority="53" operator="equal">
      <formula>"Medium"</formula>
    </cfRule>
    <cfRule type="cellIs" dxfId="124" priority="54" operator="equal">
      <formula>"High"</formula>
    </cfRule>
  </conditionalFormatting>
  <conditionalFormatting sqref="M9">
    <cfRule type="cellIs" dxfId="123" priority="43" operator="equal">
      <formula>"Low"</formula>
    </cfRule>
    <cfRule type="cellIs" dxfId="122" priority="44" operator="equal">
      <formula>"Medium"</formula>
    </cfRule>
    <cfRule type="cellIs" dxfId="121" priority="45" operator="equal">
      <formula>"High"</formula>
    </cfRule>
  </conditionalFormatting>
  <conditionalFormatting sqref="M9">
    <cfRule type="cellIs" dxfId="120" priority="46" operator="equal">
      <formula>"Low"</formula>
    </cfRule>
    <cfRule type="cellIs" dxfId="119" priority="47" operator="equal">
      <formula>"Medium"</formula>
    </cfRule>
    <cfRule type="cellIs" dxfId="118" priority="48" operator="equal">
      <formula>"High"</formula>
    </cfRule>
  </conditionalFormatting>
  <conditionalFormatting sqref="U7:U8 U12:U16 U10">
    <cfRule type="cellIs" dxfId="117" priority="37" operator="equal">
      <formula>"Low"</formula>
    </cfRule>
    <cfRule type="cellIs" dxfId="116" priority="38" operator="equal">
      <formula>"Medium"</formula>
    </cfRule>
    <cfRule type="cellIs" dxfId="115" priority="39" operator="equal">
      <formula>"High"</formula>
    </cfRule>
  </conditionalFormatting>
  <conditionalFormatting sqref="U7:U8 U12:U16 U10">
    <cfRule type="cellIs" dxfId="114" priority="40" operator="equal">
      <formula>"Low"</formula>
    </cfRule>
    <cfRule type="cellIs" dxfId="113" priority="41" operator="equal">
      <formula>"Medium"</formula>
    </cfRule>
    <cfRule type="cellIs" dxfId="112" priority="42" operator="equal">
      <formula>"High"</formula>
    </cfRule>
  </conditionalFormatting>
  <conditionalFormatting sqref="U11">
    <cfRule type="cellIs" dxfId="111" priority="31" operator="equal">
      <formula>"Low"</formula>
    </cfRule>
    <cfRule type="cellIs" dxfId="110" priority="32" operator="equal">
      <formula>"Medium"</formula>
    </cfRule>
    <cfRule type="cellIs" dxfId="109" priority="33" operator="equal">
      <formula>"High"</formula>
    </cfRule>
  </conditionalFormatting>
  <conditionalFormatting sqref="U11">
    <cfRule type="cellIs" dxfId="108" priority="34" operator="equal">
      <formula>"Low"</formula>
    </cfRule>
    <cfRule type="cellIs" dxfId="107" priority="35" operator="equal">
      <formula>"Medium"</formula>
    </cfRule>
    <cfRule type="cellIs" dxfId="106" priority="36" operator="equal">
      <formula>"High"</formula>
    </cfRule>
  </conditionalFormatting>
  <conditionalFormatting sqref="U18:U22">
    <cfRule type="cellIs" dxfId="105" priority="25" operator="equal">
      <formula>"Low"</formula>
    </cfRule>
    <cfRule type="cellIs" dxfId="104" priority="26" operator="equal">
      <formula>"Medium"</formula>
    </cfRule>
    <cfRule type="cellIs" dxfId="103" priority="27" operator="equal">
      <formula>"High"</formula>
    </cfRule>
  </conditionalFormatting>
  <conditionalFormatting sqref="U18:U22">
    <cfRule type="cellIs" dxfId="102" priority="28" operator="equal">
      <formula>"Low"</formula>
    </cfRule>
    <cfRule type="cellIs" dxfId="101" priority="29" operator="equal">
      <formula>"Medium"</formula>
    </cfRule>
    <cfRule type="cellIs" dxfId="100" priority="30" operator="equal">
      <formula>"High"</formula>
    </cfRule>
  </conditionalFormatting>
  <conditionalFormatting sqref="U9">
    <cfRule type="cellIs" dxfId="99" priority="19" operator="equal">
      <formula>"Low"</formula>
    </cfRule>
    <cfRule type="cellIs" dxfId="98" priority="20" operator="equal">
      <formula>"Medium"</formula>
    </cfRule>
    <cfRule type="cellIs" dxfId="97" priority="21" operator="equal">
      <formula>"High"</formula>
    </cfRule>
  </conditionalFormatting>
  <conditionalFormatting sqref="U9">
    <cfRule type="cellIs" dxfId="96" priority="22" operator="equal">
      <formula>"Low"</formula>
    </cfRule>
    <cfRule type="cellIs" dxfId="95" priority="23" operator="equal">
      <formula>"Medium"</formula>
    </cfRule>
    <cfRule type="cellIs" dxfId="94" priority="24" operator="equal">
      <formula>"High"</formula>
    </cfRule>
  </conditionalFormatting>
  <conditionalFormatting sqref="L17:M17">
    <cfRule type="cellIs" dxfId="93" priority="13" operator="equal">
      <formula>"Low"</formula>
    </cfRule>
    <cfRule type="cellIs" dxfId="92" priority="14" operator="equal">
      <formula>"Medium"</formula>
    </cfRule>
    <cfRule type="cellIs" dxfId="91" priority="15" operator="equal">
      <formula>"High"</formula>
    </cfRule>
  </conditionalFormatting>
  <conditionalFormatting sqref="L17:M17">
    <cfRule type="cellIs" dxfId="90" priority="16" operator="equal">
      <formula>"Low"</formula>
    </cfRule>
    <cfRule type="cellIs" dxfId="89" priority="17" operator="equal">
      <formula>"Medium"</formula>
    </cfRule>
    <cfRule type="cellIs" dxfId="88" priority="18" operator="equal">
      <formula>"High"</formula>
    </cfRule>
  </conditionalFormatting>
  <conditionalFormatting sqref="T17">
    <cfRule type="cellIs" dxfId="87" priority="7" operator="equal">
      <formula>"Low"</formula>
    </cfRule>
    <cfRule type="cellIs" dxfId="86" priority="8" operator="equal">
      <formula>"Medium"</formula>
    </cfRule>
    <cfRule type="cellIs" dxfId="85" priority="9" operator="equal">
      <formula>"High"</formula>
    </cfRule>
  </conditionalFormatting>
  <conditionalFormatting sqref="T17">
    <cfRule type="cellIs" dxfId="84" priority="10" operator="equal">
      <formula>"Low"</formula>
    </cfRule>
    <cfRule type="cellIs" dxfId="83" priority="11" operator="equal">
      <formula>"Medium"</formula>
    </cfRule>
    <cfRule type="cellIs" dxfId="82" priority="12" operator="equal">
      <formula>"High"</formula>
    </cfRule>
  </conditionalFormatting>
  <conditionalFormatting sqref="U17">
    <cfRule type="cellIs" dxfId="81" priority="1" operator="equal">
      <formula>"Low"</formula>
    </cfRule>
    <cfRule type="cellIs" dxfId="80" priority="2" operator="equal">
      <formula>"Medium"</formula>
    </cfRule>
    <cfRule type="cellIs" dxfId="79" priority="3" operator="equal">
      <formula>"High"</formula>
    </cfRule>
  </conditionalFormatting>
  <conditionalFormatting sqref="U17">
    <cfRule type="cellIs" dxfId="78" priority="4" operator="equal">
      <formula>"Low"</formula>
    </cfRule>
    <cfRule type="cellIs" dxfId="77" priority="5" operator="equal">
      <formula>"Medium"</formula>
    </cfRule>
    <cfRule type="cellIs" dxfId="76" priority="6" operator="equal">
      <formula>"High"</formula>
    </cfRule>
  </conditionalFormatting>
  <dataValidations count="25">
    <dataValidation type="list" allowBlank="1" showInputMessage="1" showErrorMessage="1" sqref="W19:W23" xr:uid="{00000000-0002-0000-0700-000000000000}">
      <formula1>"New,Provisional,Open,Triggered,Closed"</formula1>
    </dataValidation>
    <dataValidation allowBlank="1" showInputMessage="1" showErrorMessage="1" promptTitle="Risk ID" prompt="A unique identifier for the item" sqref="B6" xr:uid="{00000000-0002-0000-0700-000001000000}"/>
    <dataValidation allowBlank="1" showInputMessage="1" showErrorMessage="1" promptTitle="Date Identified" prompt="State when the item was identified" sqref="C6" xr:uid="{00000000-0002-0000-0700-000002000000}"/>
    <dataValidation allowBlank="1" showInputMessage="1" showErrorMessage="1" promptTitle="Identified by" prompt="State who identified the risk" sqref="D6" xr:uid="{00000000-0002-0000-0700-000003000000}"/>
    <dataValidation allowBlank="1" showInputMessage="1" showErrorMessage="1" promptTitle="Risk Area" prompt="Identify the predominant Risk Area impacted by the identified risk._x000a_Free form field." sqref="E6" xr:uid="{00000000-0002-0000-0700-000004000000}"/>
    <dataValidation allowBlank="1" showInputMessage="1" showErrorMessage="1" promptTitle="Short title and description" prompt="Provide a brief description of the risk. Be clear in your wording whether this is a down-side risk (threat), opportunity or an assumption" sqref="F6" xr:uid="{00000000-0002-0000-0700-000005000000}"/>
    <dataValidation allowBlank="1" showInputMessage="1" showErrorMessage="1" promptTitle="Risk Category" prompt="Categorise your risk. If more than one applies, choose the one which is most applicable" sqref="G6" xr:uid="{00000000-0002-0000-0700-000006000000}"/>
    <dataValidation allowBlank="1" showInputMessage="1" showErrorMessage="1" promptTitle="Risk Owner" prompt="Name of the person who is accountable for managing the risk" sqref="H6" xr:uid="{00000000-0002-0000-0700-000007000000}"/>
    <dataValidation allowBlank="1" showInputMessage="1" showErrorMessage="1" promptTitle="Control" prompt="A control is a measure that is in place today, which either helps prevents a risk from happening or reduces its impact" sqref="I6" xr:uid="{00000000-0002-0000-0700-000008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700-000009000000}"/>
    <dataValidation allowBlank="1" showInputMessage="1" showErrorMessage="1" promptTitle="Liklihood Score" prompt="State how likely it is that the risk will occur" sqref="K6" xr:uid="{00000000-0002-0000-0700-00000A000000}"/>
    <dataValidation allowBlank="1" showInputMessage="1" showErrorMessage="1" promptTitle="Current / net risk level" prompt="The current (or net) level of risk, derived from the likelihood and the impact scores, as defined in the risk matrix" sqref="L6" xr:uid="{00000000-0002-0000-0700-00000B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700-00000C000000}"/>
    <dataValidation allowBlank="1" showInputMessage="1" showErrorMessage="1" promptTitle="Action Owner" prompt="Enter the name of the person responsible for the actions related to this risk" sqref="O6" xr:uid="{00000000-0002-0000-0700-00000D000000}"/>
    <dataValidation allowBlank="1" showInputMessage="1" showErrorMessage="1" promptTitle="Expected completion date" prompt="State when the action is to be completed by" sqref="P6" xr:uid="{00000000-0002-0000-0700-00000E000000}"/>
    <dataValidation allowBlank="1" showInputMessage="1" showErrorMessage="1" promptTitle="Action progress" prompt="State any progress made on the actions. If completed, state &quot;Completed&quot;" sqref="Q6" xr:uid="{00000000-0002-0000-0700-00000F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700-000010000000}"/>
    <dataValidation allowBlank="1" showInputMessage="1" showErrorMessage="1" promptTitle="Target Liklihood score" prompt="State your expectations of  how likely it is that the risk will occur, after you have completed the mitigations actions" sqref="S6" xr:uid="{00000000-0002-0000-0700-000011000000}"/>
    <dataValidation allowBlank="1" showInputMessage="1" showErrorMessage="1" promptTitle="Target risk level" prompt="The target level of risk, derived from the target likelihood and the target impact scores, as defined in the risk matrix" sqref="T6" xr:uid="{00000000-0002-0000-0700-000012000000}"/>
    <dataValidation allowBlank="1" showInputMessage="1" showErrorMessage="1" promptTitle="Date updated" prompt="Date when this item was last updated" sqref="V6" xr:uid="{00000000-0002-0000-0700-000013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700-000014000000}"/>
    <dataValidation allowBlank="1" showInputMessage="1" showErrorMessage="1" promptTitle="Current / net risk level" prompt="The current (or net) financial value of the risk" sqref="M6" xr:uid="{00000000-0002-0000-0700-000015000000}"/>
    <dataValidation allowBlank="1" showInputMessage="1" showErrorMessage="1" promptTitle="Current / net risk level" prompt="The target financial value of the risk" sqref="U6" xr:uid="{00000000-0002-0000-0700-000016000000}"/>
    <dataValidation type="list" allowBlank="1" showInputMessage="1" showErrorMessage="1" sqref="W8" xr:uid="{00000000-0002-0000-0700-000017000000}">
      <formula1>"Provisional,Open,Triggered,In Control,Closed"</formula1>
    </dataValidation>
    <dataValidation type="list" allowBlank="1" showInputMessage="1" showErrorMessage="1" sqref="W7 W9:W18" xr:uid="{00000000-0002-0000-0700-000018000000}">
      <formula1>"New,Provisional,Open,Triggered,In Control,Closed"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16"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19000000}">
          <x14:formula1>
            <xm:f>'Risk Matrix'!$B$4:$B$8</xm:f>
          </x14:formula1>
          <xm:sqref>K7:K23 S7:S23</xm:sqref>
        </x14:dataValidation>
        <x14:dataValidation type="list" allowBlank="1" showInputMessage="1" showErrorMessage="1" xr:uid="{00000000-0002-0000-0700-00001A000000}">
          <x14:formula1>
            <xm:f>'Risk Matrix'!$C$3:$G$3</xm:f>
          </x14:formula1>
          <xm:sqref>R7:R23 J7:J23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407B5-1826-4FB4-AC9D-C93EF571355D}">
  <sheetPr>
    <pageSetUpPr fitToPage="1"/>
  </sheetPr>
  <dimension ref="A1:H35"/>
  <sheetViews>
    <sheetView zoomScale="110" zoomScaleNormal="110" workbookViewId="0">
      <selection activeCell="H13" sqref="H13"/>
    </sheetView>
  </sheetViews>
  <sheetFormatPr defaultColWidth="9.140625" defaultRowHeight="12.75" x14ac:dyDescent="0.2"/>
  <cols>
    <col min="1" max="1" width="55.85546875" style="106" bestFit="1" customWidth="1"/>
    <col min="2" max="2" width="14.85546875" style="106" bestFit="1" customWidth="1"/>
    <col min="3" max="3" width="12.5703125" style="106" customWidth="1"/>
    <col min="4" max="4" width="13" style="106" customWidth="1"/>
    <col min="5" max="6" width="14.42578125" style="106" customWidth="1"/>
    <col min="7" max="7" width="13.42578125" style="106" customWidth="1"/>
    <col min="8" max="8" width="70.28515625" style="106" customWidth="1"/>
    <col min="9" max="16384" width="9.140625" style="106"/>
  </cols>
  <sheetData>
    <row r="1" spans="1:8" ht="93.75" customHeight="1" x14ac:dyDescent="0.25">
      <c r="A1" s="103" t="s">
        <v>338</v>
      </c>
      <c r="B1" s="104" t="s">
        <v>239</v>
      </c>
      <c r="C1" s="104" t="s">
        <v>240</v>
      </c>
      <c r="D1" s="104" t="s">
        <v>241</v>
      </c>
      <c r="E1" s="105" t="s">
        <v>293</v>
      </c>
      <c r="F1" s="105" t="s">
        <v>337</v>
      </c>
      <c r="G1" s="105" t="s">
        <v>294</v>
      </c>
      <c r="H1" s="105" t="s">
        <v>361</v>
      </c>
    </row>
    <row r="2" spans="1:8" x14ac:dyDescent="0.2">
      <c r="A2" s="107" t="s">
        <v>242</v>
      </c>
      <c r="B2" s="108">
        <v>3</v>
      </c>
      <c r="C2" s="108">
        <v>1</v>
      </c>
      <c r="D2" s="108">
        <v>2</v>
      </c>
      <c r="E2" s="109" t="s">
        <v>243</v>
      </c>
      <c r="F2" s="109" t="s">
        <v>243</v>
      </c>
      <c r="G2" s="107"/>
    </row>
    <row r="3" spans="1:8" x14ac:dyDescent="0.2">
      <c r="A3" s="107" t="s">
        <v>244</v>
      </c>
      <c r="B3" s="110">
        <v>3</v>
      </c>
      <c r="C3" s="110">
        <v>1</v>
      </c>
      <c r="D3" s="110">
        <v>4</v>
      </c>
      <c r="E3" s="109" t="s">
        <v>243</v>
      </c>
      <c r="F3" s="109" t="s">
        <v>247</v>
      </c>
      <c r="G3" s="107"/>
      <c r="H3" s="106" t="s">
        <v>367</v>
      </c>
    </row>
    <row r="4" spans="1:8" x14ac:dyDescent="0.2">
      <c r="A4" s="107" t="s">
        <v>245</v>
      </c>
      <c r="B4" s="108">
        <v>2</v>
      </c>
      <c r="C4" s="108">
        <v>1</v>
      </c>
      <c r="D4" s="108">
        <v>1</v>
      </c>
      <c r="E4" s="109" t="s">
        <v>243</v>
      </c>
      <c r="F4" s="109" t="s">
        <v>243</v>
      </c>
      <c r="G4" s="107"/>
    </row>
    <row r="5" spans="1:8" x14ac:dyDescent="0.2">
      <c r="A5" s="107" t="s">
        <v>246</v>
      </c>
      <c r="B5" s="110">
        <v>3</v>
      </c>
      <c r="C5" s="110">
        <v>1</v>
      </c>
      <c r="D5" s="110">
        <v>2</v>
      </c>
      <c r="E5" s="109" t="s">
        <v>243</v>
      </c>
      <c r="F5" s="109" t="s">
        <v>243</v>
      </c>
      <c r="G5" s="107"/>
    </row>
    <row r="6" spans="1:8" x14ac:dyDescent="0.2">
      <c r="A6" s="107" t="s">
        <v>248</v>
      </c>
      <c r="B6" s="108">
        <v>3</v>
      </c>
      <c r="C6" s="108">
        <v>3</v>
      </c>
      <c r="D6" s="108">
        <v>3</v>
      </c>
      <c r="E6" s="109" t="s">
        <v>249</v>
      </c>
      <c r="F6" s="109" t="s">
        <v>249</v>
      </c>
      <c r="G6" s="107"/>
      <c r="H6" s="106" t="s">
        <v>366</v>
      </c>
    </row>
    <row r="7" spans="1:8" x14ac:dyDescent="0.2">
      <c r="A7" s="107" t="s">
        <v>250</v>
      </c>
      <c r="B7" s="110">
        <v>1</v>
      </c>
      <c r="C7" s="110">
        <v>1</v>
      </c>
      <c r="D7" s="110">
        <v>2</v>
      </c>
      <c r="E7" s="109" t="s">
        <v>243</v>
      </c>
      <c r="F7" s="109" t="s">
        <v>247</v>
      </c>
      <c r="G7" s="107"/>
      <c r="H7" s="106" t="s">
        <v>362</v>
      </c>
    </row>
    <row r="8" spans="1:8" x14ac:dyDescent="0.2">
      <c r="A8" s="107" t="s">
        <v>251</v>
      </c>
      <c r="B8" s="108">
        <v>3</v>
      </c>
      <c r="C8" s="108">
        <v>1</v>
      </c>
      <c r="D8" s="108">
        <v>3</v>
      </c>
      <c r="E8" s="109" t="s">
        <v>243</v>
      </c>
      <c r="F8" s="109" t="s">
        <v>247</v>
      </c>
      <c r="G8" s="107"/>
      <c r="H8" s="106" t="s">
        <v>364</v>
      </c>
    </row>
    <row r="9" spans="1:8" x14ac:dyDescent="0.2">
      <c r="A9" s="111" t="s">
        <v>252</v>
      </c>
      <c r="B9" s="112"/>
      <c r="C9" s="112"/>
      <c r="D9" s="112"/>
      <c r="E9" s="113" t="s">
        <v>71</v>
      </c>
      <c r="F9" s="113" t="s">
        <v>71</v>
      </c>
      <c r="G9" s="107"/>
    </row>
    <row r="10" spans="1:8" x14ac:dyDescent="0.2">
      <c r="A10" s="111" t="s">
        <v>253</v>
      </c>
      <c r="B10" s="112"/>
      <c r="C10" s="112"/>
      <c r="D10" s="112"/>
      <c r="E10" s="113" t="s">
        <v>71</v>
      </c>
      <c r="F10" s="113" t="s">
        <v>71</v>
      </c>
      <c r="G10" s="107"/>
    </row>
    <row r="11" spans="1:8" x14ac:dyDescent="0.2">
      <c r="A11" s="111" t="s">
        <v>254</v>
      </c>
      <c r="B11" s="112"/>
      <c r="C11" s="112"/>
      <c r="D11" s="112"/>
      <c r="E11" s="113" t="s">
        <v>71</v>
      </c>
      <c r="F11" s="113" t="s">
        <v>71</v>
      </c>
      <c r="G11" s="107"/>
    </row>
    <row r="12" spans="1:8" x14ac:dyDescent="0.2">
      <c r="A12" s="107" t="s">
        <v>255</v>
      </c>
      <c r="B12" s="108">
        <v>1</v>
      </c>
      <c r="C12" s="108">
        <v>1</v>
      </c>
      <c r="D12" s="108">
        <v>1</v>
      </c>
      <c r="E12" s="109" t="s">
        <v>256</v>
      </c>
      <c r="F12" s="109" t="s">
        <v>256</v>
      </c>
      <c r="G12" s="107"/>
    </row>
    <row r="13" spans="1:8" x14ac:dyDescent="0.2">
      <c r="A13" s="114" t="s">
        <v>257</v>
      </c>
      <c r="B13" s="115"/>
      <c r="C13" s="115"/>
      <c r="D13" s="115"/>
      <c r="E13" s="116" t="s">
        <v>279</v>
      </c>
      <c r="F13" s="116" t="s">
        <v>279</v>
      </c>
      <c r="G13" s="107"/>
    </row>
    <row r="14" spans="1:8" x14ac:dyDescent="0.2">
      <c r="A14" s="107" t="s">
        <v>258</v>
      </c>
      <c r="B14" s="108">
        <v>2</v>
      </c>
      <c r="C14" s="108">
        <v>1</v>
      </c>
      <c r="D14" s="108">
        <v>1</v>
      </c>
      <c r="E14" s="109" t="s">
        <v>243</v>
      </c>
      <c r="F14" s="109" t="s">
        <v>243</v>
      </c>
      <c r="G14" s="107"/>
    </row>
    <row r="15" spans="1:8" x14ac:dyDescent="0.2">
      <c r="A15" s="114" t="s">
        <v>259</v>
      </c>
      <c r="B15" s="115"/>
      <c r="C15" s="115"/>
      <c r="D15" s="115"/>
      <c r="E15" s="116" t="s">
        <v>279</v>
      </c>
      <c r="F15" s="116" t="s">
        <v>279</v>
      </c>
      <c r="G15" s="107"/>
    </row>
    <row r="16" spans="1:8" x14ac:dyDescent="0.2">
      <c r="A16" s="107" t="s">
        <v>260</v>
      </c>
      <c r="B16" s="108">
        <v>1</v>
      </c>
      <c r="C16" s="108">
        <v>1</v>
      </c>
      <c r="D16" s="108">
        <v>1</v>
      </c>
      <c r="E16" s="109" t="s">
        <v>256</v>
      </c>
      <c r="F16" s="109" t="s">
        <v>256</v>
      </c>
      <c r="G16" s="107"/>
    </row>
    <row r="17" spans="1:8" x14ac:dyDescent="0.2">
      <c r="A17" s="107" t="s">
        <v>261</v>
      </c>
      <c r="B17" s="110">
        <v>1</v>
      </c>
      <c r="C17" s="110">
        <v>1</v>
      </c>
      <c r="D17" s="110">
        <v>1</v>
      </c>
      <c r="E17" s="109" t="s">
        <v>256</v>
      </c>
      <c r="F17" s="109" t="s">
        <v>256</v>
      </c>
      <c r="G17" s="107"/>
    </row>
    <row r="18" spans="1:8" x14ac:dyDescent="0.2">
      <c r="A18" s="107" t="s">
        <v>262</v>
      </c>
      <c r="B18" s="108">
        <v>1</v>
      </c>
      <c r="C18" s="108">
        <v>1</v>
      </c>
      <c r="D18" s="108">
        <v>1</v>
      </c>
      <c r="E18" s="109" t="s">
        <v>256</v>
      </c>
      <c r="F18" s="109" t="s">
        <v>256</v>
      </c>
      <c r="G18" s="107"/>
    </row>
    <row r="19" spans="1:8" x14ac:dyDescent="0.2">
      <c r="A19" s="107" t="s">
        <v>263</v>
      </c>
      <c r="B19" s="110">
        <v>1</v>
      </c>
      <c r="C19" s="110">
        <v>1</v>
      </c>
      <c r="D19" s="110">
        <v>1</v>
      </c>
      <c r="E19" s="109" t="s">
        <v>256</v>
      </c>
      <c r="F19" s="109" t="s">
        <v>256</v>
      </c>
      <c r="G19" s="107"/>
    </row>
    <row r="20" spans="1:8" x14ac:dyDescent="0.2">
      <c r="A20" s="107" t="s">
        <v>264</v>
      </c>
      <c r="B20" s="108">
        <v>1</v>
      </c>
      <c r="C20" s="108">
        <v>1</v>
      </c>
      <c r="D20" s="108">
        <v>1</v>
      </c>
      <c r="E20" s="109" t="s">
        <v>256</v>
      </c>
      <c r="F20" s="109" t="s">
        <v>256</v>
      </c>
      <c r="G20" s="107"/>
    </row>
    <row r="21" spans="1:8" x14ac:dyDescent="0.2">
      <c r="A21" s="107" t="s">
        <v>265</v>
      </c>
      <c r="B21" s="110">
        <v>1</v>
      </c>
      <c r="C21" s="110">
        <v>1</v>
      </c>
      <c r="D21" s="110">
        <v>1</v>
      </c>
      <c r="E21" s="109" t="s">
        <v>256</v>
      </c>
      <c r="F21" s="109" t="s">
        <v>256</v>
      </c>
      <c r="G21" s="107"/>
    </row>
    <row r="22" spans="1:8" x14ac:dyDescent="0.2">
      <c r="A22" s="107" t="s">
        <v>266</v>
      </c>
      <c r="B22" s="108">
        <v>1</v>
      </c>
      <c r="C22" s="108">
        <v>1</v>
      </c>
      <c r="D22" s="108">
        <v>1</v>
      </c>
      <c r="E22" s="109" t="s">
        <v>256</v>
      </c>
      <c r="F22" s="109" t="s">
        <v>256</v>
      </c>
      <c r="G22" s="107"/>
    </row>
    <row r="23" spans="1:8" x14ac:dyDescent="0.2">
      <c r="A23" s="107" t="s">
        <v>267</v>
      </c>
      <c r="B23" s="110">
        <v>1</v>
      </c>
      <c r="C23" s="110">
        <v>1</v>
      </c>
      <c r="D23" s="110">
        <v>1</v>
      </c>
      <c r="E23" s="109" t="s">
        <v>256</v>
      </c>
      <c r="F23" s="109" t="s">
        <v>256</v>
      </c>
      <c r="G23" s="107"/>
    </row>
    <row r="24" spans="1:8" x14ac:dyDescent="0.2">
      <c r="A24" s="107" t="s">
        <v>268</v>
      </c>
      <c r="B24" s="108">
        <v>3</v>
      </c>
      <c r="C24" s="108">
        <v>3</v>
      </c>
      <c r="D24" s="108">
        <v>3</v>
      </c>
      <c r="E24" s="109" t="s">
        <v>247</v>
      </c>
      <c r="F24" s="109" t="s">
        <v>247</v>
      </c>
      <c r="G24" s="107"/>
      <c r="H24" s="117"/>
    </row>
    <row r="25" spans="1:8" x14ac:dyDescent="0.2">
      <c r="A25" s="107" t="s">
        <v>269</v>
      </c>
      <c r="B25" s="110">
        <v>1</v>
      </c>
      <c r="C25" s="110">
        <v>1</v>
      </c>
      <c r="D25" s="110">
        <v>1</v>
      </c>
      <c r="E25" s="109" t="s">
        <v>256</v>
      </c>
      <c r="F25" s="109" t="s">
        <v>256</v>
      </c>
      <c r="G25" s="107"/>
    </row>
    <row r="26" spans="1:8" x14ac:dyDescent="0.2">
      <c r="A26" s="114" t="s">
        <v>292</v>
      </c>
      <c r="B26" s="115"/>
      <c r="C26" s="115"/>
      <c r="D26" s="115"/>
      <c r="E26" s="116" t="s">
        <v>279</v>
      </c>
      <c r="F26" s="116" t="s">
        <v>279</v>
      </c>
      <c r="G26" s="107"/>
    </row>
    <row r="27" spans="1:8" x14ac:dyDescent="0.2">
      <c r="A27" s="107" t="s">
        <v>270</v>
      </c>
      <c r="B27" s="110">
        <v>1</v>
      </c>
      <c r="C27" s="110">
        <v>1</v>
      </c>
      <c r="D27" s="110">
        <v>1</v>
      </c>
      <c r="E27" s="109" t="s">
        <v>256</v>
      </c>
      <c r="F27" s="109" t="s">
        <v>256</v>
      </c>
      <c r="G27" s="107"/>
    </row>
    <row r="28" spans="1:8" x14ac:dyDescent="0.2">
      <c r="A28" s="107" t="s">
        <v>271</v>
      </c>
      <c r="B28" s="108">
        <v>1</v>
      </c>
      <c r="C28" s="108">
        <v>1</v>
      </c>
      <c r="D28" s="108">
        <v>1</v>
      </c>
      <c r="E28" s="109" t="s">
        <v>256</v>
      </c>
      <c r="F28" s="109" t="s">
        <v>256</v>
      </c>
      <c r="G28" s="107"/>
    </row>
    <row r="29" spans="1:8" x14ac:dyDescent="0.2">
      <c r="A29" s="107" t="s">
        <v>272</v>
      </c>
      <c r="B29" s="110">
        <v>2</v>
      </c>
      <c r="C29" s="118">
        <v>3</v>
      </c>
      <c r="D29" s="118">
        <v>2</v>
      </c>
      <c r="E29" s="109" t="s">
        <v>243</v>
      </c>
      <c r="F29" s="109" t="s">
        <v>247</v>
      </c>
      <c r="G29" s="107"/>
      <c r="H29" s="106" t="s">
        <v>365</v>
      </c>
    </row>
    <row r="30" spans="1:8" x14ac:dyDescent="0.2">
      <c r="A30" s="114" t="s">
        <v>273</v>
      </c>
      <c r="B30" s="115"/>
      <c r="C30" s="115"/>
      <c r="D30" s="115"/>
      <c r="E30" s="116" t="s">
        <v>279</v>
      </c>
      <c r="F30" s="116" t="s">
        <v>279</v>
      </c>
      <c r="G30" s="107"/>
    </row>
    <row r="31" spans="1:8" x14ac:dyDescent="0.2">
      <c r="A31" s="107" t="s">
        <v>274</v>
      </c>
      <c r="B31" s="110">
        <v>1</v>
      </c>
      <c r="C31" s="110">
        <v>1</v>
      </c>
      <c r="D31" s="110">
        <v>1</v>
      </c>
      <c r="E31" s="109" t="s">
        <v>256</v>
      </c>
      <c r="F31" s="109" t="s">
        <v>256</v>
      </c>
      <c r="G31" s="107"/>
    </row>
    <row r="32" spans="1:8" x14ac:dyDescent="0.2">
      <c r="A32" s="108" t="s">
        <v>275</v>
      </c>
      <c r="B32" s="108">
        <v>5</v>
      </c>
      <c r="C32" s="108">
        <v>1</v>
      </c>
      <c r="D32" s="108">
        <v>1</v>
      </c>
      <c r="E32" s="109" t="s">
        <v>243</v>
      </c>
      <c r="F32" s="109" t="s">
        <v>247</v>
      </c>
      <c r="G32" s="107"/>
      <c r="H32" s="106" t="s">
        <v>363</v>
      </c>
    </row>
    <row r="33" spans="1:8" x14ac:dyDescent="0.2">
      <c r="A33" s="110" t="s">
        <v>276</v>
      </c>
      <c r="B33" s="110">
        <v>1</v>
      </c>
      <c r="C33" s="110">
        <v>1</v>
      </c>
      <c r="D33" s="110">
        <v>1</v>
      </c>
      <c r="E33" s="109" t="s">
        <v>256</v>
      </c>
      <c r="F33" s="109" t="s">
        <v>256</v>
      </c>
      <c r="G33" s="107"/>
    </row>
    <row r="34" spans="1:8" x14ac:dyDescent="0.2">
      <c r="A34" s="108" t="s">
        <v>277</v>
      </c>
      <c r="B34" s="108">
        <v>1</v>
      </c>
      <c r="C34" s="108">
        <v>3</v>
      </c>
      <c r="D34" s="108">
        <v>1</v>
      </c>
      <c r="E34" s="109" t="s">
        <v>243</v>
      </c>
      <c r="F34" s="109" t="s">
        <v>243</v>
      </c>
      <c r="G34" s="107"/>
      <c r="H34" s="117"/>
    </row>
    <row r="35" spans="1:8" x14ac:dyDescent="0.2">
      <c r="A35" s="110" t="s">
        <v>278</v>
      </c>
      <c r="B35" s="110">
        <v>3</v>
      </c>
      <c r="C35" s="110">
        <v>1</v>
      </c>
      <c r="D35" s="110">
        <v>1</v>
      </c>
      <c r="E35" s="109" t="s">
        <v>243</v>
      </c>
      <c r="F35" s="109" t="s">
        <v>243</v>
      </c>
      <c r="G35" s="107"/>
    </row>
  </sheetData>
  <conditionalFormatting sqref="E2:E35">
    <cfRule type="cellIs" dxfId="75" priority="76" operator="equal">
      <formula>"G"</formula>
    </cfRule>
    <cfRule type="cellIs" dxfId="74" priority="77" operator="equal">
      <formula>"AG"</formula>
    </cfRule>
    <cfRule type="cellIs" dxfId="73" priority="78" operator="equal">
      <formula>"A"</formula>
    </cfRule>
    <cfRule type="cellIs" dxfId="72" priority="79" operator="equal">
      <formula>"AR"</formula>
    </cfRule>
    <cfRule type="cellIs" dxfId="71" priority="80" operator="equal">
      <formula>"R"</formula>
    </cfRule>
  </conditionalFormatting>
  <conditionalFormatting sqref="E2:E35">
    <cfRule type="cellIs" dxfId="70" priority="71" operator="between">
      <formula>0</formula>
      <formula>3</formula>
    </cfRule>
    <cfRule type="cellIs" dxfId="69" priority="72" operator="between">
      <formula>4</formula>
      <formula>6</formula>
    </cfRule>
    <cfRule type="cellIs" dxfId="68" priority="73" operator="between">
      <formula>7</formula>
      <formula>9</formula>
    </cfRule>
    <cfRule type="cellIs" dxfId="67" priority="74" operator="between">
      <formula>10</formula>
      <formula>12</formula>
    </cfRule>
    <cfRule type="cellIs" dxfId="66" priority="75" operator="between">
      <formula>13</formula>
      <formula>15</formula>
    </cfRule>
  </conditionalFormatting>
  <conditionalFormatting sqref="E34">
    <cfRule type="cellIs" dxfId="65" priority="51" operator="between">
      <formula>0</formula>
      <formula>3</formula>
    </cfRule>
    <cfRule type="cellIs" dxfId="64" priority="52" operator="between">
      <formula>4</formula>
      <formula>6</formula>
    </cfRule>
    <cfRule type="cellIs" dxfId="63" priority="53" operator="between">
      <formula>7</formula>
      <formula>9</formula>
    </cfRule>
    <cfRule type="cellIs" dxfId="62" priority="54" operator="between">
      <formula>10</formula>
      <formula>12</formula>
    </cfRule>
    <cfRule type="cellIs" dxfId="61" priority="55" operator="between">
      <formula>13</formula>
      <formula>15</formula>
    </cfRule>
  </conditionalFormatting>
  <conditionalFormatting sqref="E2:E33 E35">
    <cfRule type="cellIs" dxfId="60" priority="66" operator="equal">
      <formula>"G"</formula>
    </cfRule>
    <cfRule type="cellIs" dxfId="59" priority="67" operator="equal">
      <formula>"AG"</formula>
    </cfRule>
    <cfRule type="cellIs" dxfId="58" priority="68" operator="equal">
      <formula>"A"</formula>
    </cfRule>
    <cfRule type="cellIs" dxfId="57" priority="69" operator="equal">
      <formula>"AR"</formula>
    </cfRule>
    <cfRule type="cellIs" dxfId="56" priority="70" operator="equal">
      <formula>"R"</formula>
    </cfRule>
  </conditionalFormatting>
  <conditionalFormatting sqref="E2:E33 E35">
    <cfRule type="cellIs" dxfId="55" priority="61" operator="between">
      <formula>0</formula>
      <formula>3</formula>
    </cfRule>
    <cfRule type="cellIs" dxfId="54" priority="62" operator="between">
      <formula>4</formula>
      <formula>6</formula>
    </cfRule>
    <cfRule type="cellIs" dxfId="53" priority="63" operator="between">
      <formula>7</formula>
      <formula>9</formula>
    </cfRule>
    <cfRule type="cellIs" dxfId="52" priority="64" operator="between">
      <formula>10</formula>
      <formula>12</formula>
    </cfRule>
    <cfRule type="cellIs" dxfId="51" priority="65" operator="between">
      <formula>13</formula>
      <formula>15</formula>
    </cfRule>
  </conditionalFormatting>
  <conditionalFormatting sqref="E34">
    <cfRule type="cellIs" dxfId="50" priority="56" operator="equal">
      <formula>"G"</formula>
    </cfRule>
    <cfRule type="cellIs" dxfId="49" priority="57" operator="equal">
      <formula>"AG"</formula>
    </cfRule>
    <cfRule type="cellIs" dxfId="48" priority="58" operator="equal">
      <formula>"A"</formula>
    </cfRule>
    <cfRule type="cellIs" dxfId="47" priority="59" operator="equal">
      <formula>"AR"</formula>
    </cfRule>
    <cfRule type="cellIs" dxfId="46" priority="60" operator="equal">
      <formula>"R"</formula>
    </cfRule>
  </conditionalFormatting>
  <conditionalFormatting sqref="F2:F33 F35">
    <cfRule type="cellIs" dxfId="45" priority="46" operator="equal">
      <formula>"G"</formula>
    </cfRule>
    <cfRule type="cellIs" dxfId="44" priority="47" operator="equal">
      <formula>"AG"</formula>
    </cfRule>
    <cfRule type="cellIs" dxfId="43" priority="48" operator="equal">
      <formula>"A"</formula>
    </cfRule>
    <cfRule type="cellIs" dxfId="42" priority="49" operator="equal">
      <formula>"AR"</formula>
    </cfRule>
    <cfRule type="cellIs" dxfId="41" priority="50" operator="equal">
      <formula>"R"</formula>
    </cfRule>
  </conditionalFormatting>
  <conditionalFormatting sqref="F2:F33 F35">
    <cfRule type="cellIs" dxfId="40" priority="41" operator="between">
      <formula>0</formula>
      <formula>3</formula>
    </cfRule>
    <cfRule type="cellIs" dxfId="39" priority="42" operator="between">
      <formula>4</formula>
      <formula>6</formula>
    </cfRule>
    <cfRule type="cellIs" dxfId="38" priority="43" operator="between">
      <formula>7</formula>
      <formula>9</formula>
    </cfRule>
    <cfRule type="cellIs" dxfId="37" priority="44" operator="between">
      <formula>10</formula>
      <formula>12</formula>
    </cfRule>
    <cfRule type="cellIs" dxfId="36" priority="45" operator="between">
      <formula>13</formula>
      <formula>15</formula>
    </cfRule>
  </conditionalFormatting>
  <conditionalFormatting sqref="F35 F2:F33">
    <cfRule type="cellIs" dxfId="35" priority="36" operator="equal">
      <formula>"G"</formula>
    </cfRule>
    <cfRule type="cellIs" dxfId="34" priority="37" operator="equal">
      <formula>"AG"</formula>
    </cfRule>
    <cfRule type="cellIs" dxfId="33" priority="38" operator="equal">
      <formula>"A"</formula>
    </cfRule>
    <cfRule type="cellIs" dxfId="32" priority="39" operator="equal">
      <formula>"AR"</formula>
    </cfRule>
    <cfRule type="cellIs" dxfId="31" priority="40" operator="equal">
      <formula>"R"</formula>
    </cfRule>
  </conditionalFormatting>
  <conditionalFormatting sqref="F35 F2:F33">
    <cfRule type="cellIs" dxfId="30" priority="31" operator="between">
      <formula>0</formula>
      <formula>3</formula>
    </cfRule>
    <cfRule type="cellIs" dxfId="29" priority="32" operator="between">
      <formula>4</formula>
      <formula>6</formula>
    </cfRule>
    <cfRule type="cellIs" dxfId="28" priority="33" operator="between">
      <formula>7</formula>
      <formula>9</formula>
    </cfRule>
    <cfRule type="cellIs" dxfId="27" priority="34" operator="between">
      <formula>10</formula>
      <formula>12</formula>
    </cfRule>
    <cfRule type="cellIs" dxfId="26" priority="35" operator="between">
      <formula>13</formula>
      <formula>15</formula>
    </cfRule>
  </conditionalFormatting>
  <conditionalFormatting sqref="F34">
    <cfRule type="cellIs" dxfId="25" priority="16" operator="equal">
      <formula>"G"</formula>
    </cfRule>
    <cfRule type="cellIs" dxfId="24" priority="17" operator="equal">
      <formula>"AG"</formula>
    </cfRule>
    <cfRule type="cellIs" dxfId="23" priority="18" operator="equal">
      <formula>"A"</formula>
    </cfRule>
    <cfRule type="cellIs" dxfId="22" priority="19" operator="equal">
      <formula>"AR"</formula>
    </cfRule>
    <cfRule type="cellIs" dxfId="21" priority="20" operator="equal">
      <formula>"R"</formula>
    </cfRule>
  </conditionalFormatting>
  <conditionalFormatting sqref="F34">
    <cfRule type="cellIs" dxfId="20" priority="11" operator="between">
      <formula>0</formula>
      <formula>3</formula>
    </cfRule>
    <cfRule type="cellIs" dxfId="19" priority="12" operator="between">
      <formula>4</formula>
      <formula>6</formula>
    </cfRule>
    <cfRule type="cellIs" dxfId="18" priority="13" operator="between">
      <formula>7</formula>
      <formula>9</formula>
    </cfRule>
    <cfRule type="cellIs" dxfId="17" priority="14" operator="between">
      <formula>10</formula>
      <formula>12</formula>
    </cfRule>
    <cfRule type="cellIs" dxfId="16" priority="15" operator="between">
      <formula>13</formula>
      <formula>15</formula>
    </cfRule>
  </conditionalFormatting>
  <conditionalFormatting sqref="F34">
    <cfRule type="cellIs" dxfId="15" priority="1" operator="between">
      <formula>0</formula>
      <formula>3</formula>
    </cfRule>
    <cfRule type="cellIs" dxfId="14" priority="2" operator="between">
      <formula>4</formula>
      <formula>6</formula>
    </cfRule>
    <cfRule type="cellIs" dxfId="13" priority="3" operator="between">
      <formula>7</formula>
      <formula>9</formula>
    </cfRule>
    <cfRule type="cellIs" dxfId="12" priority="4" operator="between">
      <formula>10</formula>
      <formula>12</formula>
    </cfRule>
    <cfRule type="cellIs" dxfId="11" priority="5" operator="between">
      <formula>13</formula>
      <formula>15</formula>
    </cfRule>
  </conditionalFormatting>
  <conditionalFormatting sqref="F34">
    <cfRule type="cellIs" dxfId="10" priority="6" operator="equal">
      <formula>"G"</formula>
    </cfRule>
    <cfRule type="cellIs" dxfId="9" priority="7" operator="equal">
      <formula>"AG"</formula>
    </cfRule>
    <cfRule type="cellIs" dxfId="8" priority="8" operator="equal">
      <formula>"A"</formula>
    </cfRule>
    <cfRule type="cellIs" dxfId="7" priority="9" operator="equal">
      <formula>"AR"</formula>
    </cfRule>
    <cfRule type="cellIs" dxfId="6" priority="10" operator="equal">
      <formula>"R"</formula>
    </cfRule>
  </conditionalFormatting>
  <pageMargins left="0.7" right="0.7" top="0.75" bottom="0.75" header="0.3" footer="0.3"/>
  <pageSetup paperSize="9" scale="9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8"/>
  <sheetViews>
    <sheetView zoomScaleNormal="100" workbookViewId="0">
      <selection activeCell="N20" sqref="N20"/>
    </sheetView>
  </sheetViews>
  <sheetFormatPr defaultRowHeight="12.75" x14ac:dyDescent="0.2"/>
  <cols>
    <col min="1" max="1" width="2.85546875" customWidth="1"/>
    <col min="2" max="2" width="18.7109375" customWidth="1"/>
    <col min="3" max="7" width="15" customWidth="1"/>
  </cols>
  <sheetData>
    <row r="2" spans="2:7" ht="22.5" customHeight="1" x14ac:dyDescent="0.2">
      <c r="B2" s="3" t="s">
        <v>25</v>
      </c>
      <c r="C2" s="2"/>
      <c r="D2" s="1"/>
      <c r="E2" s="8" t="s">
        <v>24</v>
      </c>
      <c r="F2" s="1"/>
      <c r="G2" s="1"/>
    </row>
    <row r="3" spans="2:7" ht="25.5" customHeight="1" x14ac:dyDescent="0.2">
      <c r="B3" s="7"/>
      <c r="C3" s="6" t="s">
        <v>1</v>
      </c>
      <c r="D3" s="6" t="s">
        <v>9</v>
      </c>
      <c r="E3" s="6" t="s">
        <v>7</v>
      </c>
      <c r="F3" s="6" t="s">
        <v>5</v>
      </c>
      <c r="G3" s="6" t="s">
        <v>3</v>
      </c>
    </row>
    <row r="4" spans="2:7" ht="25.5" customHeight="1" x14ac:dyDescent="0.2">
      <c r="B4" s="6" t="s">
        <v>2</v>
      </c>
      <c r="C4" s="4" t="s">
        <v>19</v>
      </c>
      <c r="D4" s="4" t="s">
        <v>18</v>
      </c>
      <c r="E4" s="4" t="s">
        <v>23</v>
      </c>
      <c r="F4" s="4" t="s">
        <v>23</v>
      </c>
      <c r="G4" s="4" t="s">
        <v>23</v>
      </c>
    </row>
    <row r="5" spans="2:7" ht="25.5" customHeight="1" x14ac:dyDescent="0.2">
      <c r="B5" s="6" t="s">
        <v>4</v>
      </c>
      <c r="C5" s="4" t="s">
        <v>19</v>
      </c>
      <c r="D5" s="4" t="s">
        <v>18</v>
      </c>
      <c r="E5" s="4" t="s">
        <v>18</v>
      </c>
      <c r="F5" s="4" t="s">
        <v>23</v>
      </c>
      <c r="G5" s="4" t="s">
        <v>23</v>
      </c>
    </row>
    <row r="6" spans="2:7" ht="25.5" customHeight="1" x14ac:dyDescent="0.2">
      <c r="B6" s="6" t="s">
        <v>6</v>
      </c>
      <c r="C6" s="4" t="s">
        <v>19</v>
      </c>
      <c r="D6" s="4" t="s">
        <v>18</v>
      </c>
      <c r="E6" s="4" t="s">
        <v>18</v>
      </c>
      <c r="F6" s="4" t="s">
        <v>23</v>
      </c>
      <c r="G6" s="4" t="s">
        <v>23</v>
      </c>
    </row>
    <row r="7" spans="2:7" ht="25.5" customHeight="1" x14ac:dyDescent="0.2">
      <c r="B7" s="6" t="s">
        <v>8</v>
      </c>
      <c r="C7" s="4" t="s">
        <v>19</v>
      </c>
      <c r="D7" s="4" t="s">
        <v>19</v>
      </c>
      <c r="E7" s="4" t="s">
        <v>18</v>
      </c>
      <c r="F7" s="4" t="s">
        <v>18</v>
      </c>
      <c r="G7" s="4" t="s">
        <v>23</v>
      </c>
    </row>
    <row r="8" spans="2:7" ht="25.5" customHeight="1" x14ac:dyDescent="0.2">
      <c r="B8" s="5" t="s">
        <v>0</v>
      </c>
      <c r="C8" s="4" t="s">
        <v>19</v>
      </c>
      <c r="D8" s="4" t="s">
        <v>19</v>
      </c>
      <c r="E8" s="4" t="s">
        <v>19</v>
      </c>
      <c r="F8" s="4" t="s">
        <v>18</v>
      </c>
      <c r="G8" s="4" t="s">
        <v>18</v>
      </c>
    </row>
  </sheetData>
  <conditionalFormatting sqref="C5:G8 C4:F4">
    <cfRule type="cellIs" dxfId="5" priority="4" operator="equal">
      <formula>"Low"</formula>
    </cfRule>
    <cfRule type="cellIs" dxfId="4" priority="5" operator="equal">
      <formula>"Medium"</formula>
    </cfRule>
    <cfRule type="cellIs" dxfId="3" priority="6" operator="equal">
      <formula>"High"</formula>
    </cfRule>
  </conditionalFormatting>
  <conditionalFormatting sqref="C4:G8">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promptTitle="Risk level" prompt="Indication of the level of risk exposure,  determined by using a risk matrix. Choose from the pick list. _x000a_" sqref="C4:G8" xr:uid="{00000000-0002-0000-0800-000000000000}">
      <formula1>$P$47:$P$49</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X25"/>
  <sheetViews>
    <sheetView zoomScale="90" zoomScaleNormal="90" workbookViewId="0">
      <selection activeCell="N42" sqref="N42"/>
    </sheetView>
  </sheetViews>
  <sheetFormatPr defaultRowHeight="12.75" x14ac:dyDescent="0.2"/>
  <cols>
    <col min="1" max="1" width="2.28515625" customWidth="1"/>
    <col min="2" max="2" width="14.7109375" bestFit="1" customWidth="1"/>
  </cols>
  <sheetData>
    <row r="2" spans="2:23" x14ac:dyDescent="0.2">
      <c r="B2" s="62"/>
      <c r="C2" s="62" t="s">
        <v>173</v>
      </c>
      <c r="D2" s="62" t="s">
        <v>174</v>
      </c>
      <c r="E2" s="62" t="s">
        <v>175</v>
      </c>
      <c r="F2" s="62" t="s">
        <v>176</v>
      </c>
    </row>
    <row r="3" spans="2:23" x14ac:dyDescent="0.2">
      <c r="B3" s="62" t="s">
        <v>177</v>
      </c>
      <c r="C3">
        <v>4</v>
      </c>
      <c r="D3">
        <v>1</v>
      </c>
      <c r="E3">
        <v>0</v>
      </c>
      <c r="F3" s="61">
        <f>SUM(C3:E3)</f>
        <v>5</v>
      </c>
      <c r="W3" s="63" t="s">
        <v>173</v>
      </c>
    </row>
    <row r="4" spans="2:23" x14ac:dyDescent="0.2">
      <c r="B4" s="62" t="s">
        <v>178</v>
      </c>
      <c r="C4">
        <v>5</v>
      </c>
      <c r="D4">
        <v>14</v>
      </c>
      <c r="E4">
        <v>1</v>
      </c>
      <c r="F4" s="61">
        <f t="shared" ref="F4:F8" si="0">SUM(C4:E4)</f>
        <v>20</v>
      </c>
      <c r="W4" s="63" t="s">
        <v>174</v>
      </c>
    </row>
    <row r="5" spans="2:23" x14ac:dyDescent="0.2">
      <c r="B5" s="62" t="s">
        <v>113</v>
      </c>
      <c r="C5">
        <v>0</v>
      </c>
      <c r="D5">
        <v>3</v>
      </c>
      <c r="E5">
        <v>1</v>
      </c>
      <c r="F5" s="61">
        <f t="shared" si="0"/>
        <v>4</v>
      </c>
      <c r="W5" s="63" t="s">
        <v>175</v>
      </c>
    </row>
    <row r="6" spans="2:23" x14ac:dyDescent="0.2">
      <c r="B6" s="62" t="s">
        <v>179</v>
      </c>
      <c r="C6">
        <v>0</v>
      </c>
      <c r="D6">
        <v>4</v>
      </c>
      <c r="E6">
        <v>0</v>
      </c>
      <c r="F6" s="61">
        <f t="shared" si="0"/>
        <v>4</v>
      </c>
    </row>
    <row r="7" spans="2:23" x14ac:dyDescent="0.2">
      <c r="B7" s="62" t="s">
        <v>180</v>
      </c>
      <c r="C7">
        <v>0</v>
      </c>
      <c r="D7">
        <v>4</v>
      </c>
      <c r="E7">
        <v>2</v>
      </c>
      <c r="F7" s="61">
        <f t="shared" si="0"/>
        <v>6</v>
      </c>
    </row>
    <row r="8" spans="2:23" x14ac:dyDescent="0.2">
      <c r="B8" s="61" t="s">
        <v>187</v>
      </c>
      <c r="C8">
        <v>1</v>
      </c>
      <c r="D8">
        <v>3</v>
      </c>
      <c r="E8">
        <v>0</v>
      </c>
      <c r="F8">
        <f t="shared" si="0"/>
        <v>4</v>
      </c>
    </row>
    <row r="9" spans="2:23" x14ac:dyDescent="0.2">
      <c r="B9" s="61" t="s">
        <v>181</v>
      </c>
      <c r="C9" s="61">
        <f>SUM(C3:C8)</f>
        <v>10</v>
      </c>
      <c r="D9" s="61">
        <f>SUM(D3:D8)</f>
        <v>29</v>
      </c>
      <c r="E9" s="61">
        <f>SUM(E3:E8)</f>
        <v>4</v>
      </c>
      <c r="F9" s="61">
        <f>SUM(F3:F8)</f>
        <v>43</v>
      </c>
    </row>
    <row r="22" spans="8:24" x14ac:dyDescent="0.2">
      <c r="I22" s="64">
        <v>43466</v>
      </c>
      <c r="J22" s="64">
        <v>43497</v>
      </c>
      <c r="K22" s="64">
        <v>43525</v>
      </c>
      <c r="L22" s="64">
        <v>43556</v>
      </c>
      <c r="M22" s="65">
        <v>43586</v>
      </c>
      <c r="N22" s="65">
        <v>43617</v>
      </c>
      <c r="O22" s="65">
        <v>43647</v>
      </c>
      <c r="P22" s="65">
        <v>43678</v>
      </c>
      <c r="Q22" s="65">
        <v>43709</v>
      </c>
      <c r="R22" s="65">
        <v>43739</v>
      </c>
      <c r="S22" s="65">
        <v>43770</v>
      </c>
      <c r="T22" s="65">
        <v>43800</v>
      </c>
      <c r="U22" s="65">
        <v>43831</v>
      </c>
      <c r="V22" s="65">
        <v>43862</v>
      </c>
      <c r="W22" s="65">
        <v>43891</v>
      </c>
      <c r="X22" s="65">
        <v>43922</v>
      </c>
    </row>
    <row r="23" spans="8:24" x14ac:dyDescent="0.2">
      <c r="H23" s="61" t="s">
        <v>173</v>
      </c>
      <c r="I23">
        <v>6</v>
      </c>
      <c r="J23">
        <v>6</v>
      </c>
      <c r="K23">
        <v>6</v>
      </c>
      <c r="L23">
        <v>5</v>
      </c>
      <c r="M23">
        <v>5</v>
      </c>
      <c r="N23">
        <v>7</v>
      </c>
      <c r="O23">
        <v>7</v>
      </c>
      <c r="P23">
        <v>9</v>
      </c>
      <c r="Q23">
        <v>9</v>
      </c>
      <c r="R23">
        <v>8</v>
      </c>
      <c r="S23">
        <v>8</v>
      </c>
      <c r="T23">
        <v>8</v>
      </c>
      <c r="U23">
        <v>10</v>
      </c>
      <c r="V23">
        <v>11</v>
      </c>
      <c r="W23">
        <v>9</v>
      </c>
      <c r="X23">
        <v>10</v>
      </c>
    </row>
    <row r="24" spans="8:24" x14ac:dyDescent="0.2">
      <c r="H24" s="61" t="s">
        <v>174</v>
      </c>
      <c r="I24">
        <v>19</v>
      </c>
      <c r="J24">
        <v>22</v>
      </c>
      <c r="K24">
        <v>25</v>
      </c>
      <c r="L24">
        <v>24</v>
      </c>
      <c r="M24">
        <v>24</v>
      </c>
      <c r="N24">
        <v>22</v>
      </c>
      <c r="O24">
        <v>22</v>
      </c>
      <c r="P24">
        <v>23</v>
      </c>
      <c r="Q24">
        <v>23</v>
      </c>
      <c r="R24">
        <v>23</v>
      </c>
      <c r="S24">
        <v>23</v>
      </c>
      <c r="T24">
        <v>23</v>
      </c>
      <c r="U24">
        <v>26</v>
      </c>
      <c r="V24">
        <v>27</v>
      </c>
      <c r="W24">
        <v>30</v>
      </c>
      <c r="X24">
        <v>29</v>
      </c>
    </row>
    <row r="25" spans="8:24" x14ac:dyDescent="0.2">
      <c r="H25" s="61" t="s">
        <v>175</v>
      </c>
      <c r="I25">
        <v>12</v>
      </c>
      <c r="J25">
        <v>12</v>
      </c>
      <c r="K25">
        <v>11</v>
      </c>
      <c r="L25">
        <v>11</v>
      </c>
      <c r="M25">
        <v>11</v>
      </c>
      <c r="N25">
        <v>11</v>
      </c>
      <c r="O25">
        <v>11</v>
      </c>
      <c r="P25">
        <v>11</v>
      </c>
      <c r="Q25">
        <v>12</v>
      </c>
      <c r="R25">
        <v>12</v>
      </c>
      <c r="S25">
        <v>12</v>
      </c>
      <c r="T25">
        <v>12</v>
      </c>
      <c r="U25">
        <v>7</v>
      </c>
      <c r="V25">
        <v>7</v>
      </c>
      <c r="W25">
        <v>4</v>
      </c>
      <c r="X25">
        <v>4</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Overview </vt:lpstr>
      <vt:lpstr>CURRENT ISSUES</vt:lpstr>
      <vt:lpstr>RESOLVED ISSUES</vt:lpstr>
      <vt:lpstr>OPEN RISKS</vt:lpstr>
      <vt:lpstr>CLOSED RISKS</vt:lpstr>
      <vt:lpstr>Blank</vt:lpstr>
      <vt:lpstr>Project RAG rating</vt:lpstr>
      <vt:lpstr>Risk Matrix</vt:lpstr>
      <vt:lpstr>Risk Analysis</vt:lpstr>
      <vt:lpstr>Blank!Bottom1</vt:lpstr>
      <vt:lpstr>Blank!OverallRisk</vt:lpstr>
      <vt:lpstr>'OPEN RISKS'!OverallRisk</vt:lpstr>
      <vt:lpstr>Blank!Print_Area</vt:lpstr>
      <vt:lpstr>'OPEN RISKS'!Print_Area</vt:lpstr>
      <vt:lpstr>Blank!Print_Titles</vt:lpstr>
      <vt:lpstr>'CURRENT ISSUES'!Print_Titles</vt:lpstr>
      <vt:lpstr>'OPEN RISKS'!Print_Titles</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Nicholls, David (D,L&amp;T)</dc:creator>
  <cp:lastModifiedBy>Palphreyman, Sharon (Corporate)</cp:lastModifiedBy>
  <cp:lastPrinted>2020-02-13T12:44:27Z</cp:lastPrinted>
  <dcterms:created xsi:type="dcterms:W3CDTF">2016-01-04T13:50:25Z</dcterms:created>
  <dcterms:modified xsi:type="dcterms:W3CDTF">2020-09-10T12:31:52Z</dcterms:modified>
</cp:coreProperties>
</file>