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ER\General\ER Funding\ESIF 2014-2020\ESIF Briefing notes &amp; presentations\ESIF Briefing LEP Executive\Info Mark's table\"/>
    </mc:Choice>
  </mc:AlternateContent>
  <xr:revisionPtr revIDLastSave="0" documentId="13_ncr:1_{07AF351C-7C74-413E-9316-4231DE41C5B2}" xr6:coauthVersionLast="41" xr6:coauthVersionMax="44" xr10:uidLastSave="{00000000-0000-0000-0000-000000000000}"/>
  <bookViews>
    <workbookView xWindow="-19320" yWindow="-120" windowWidth="19440" windowHeight="15000" xr2:uid="{65ADBE0C-76BD-465C-9537-9E3881A456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16" i="1"/>
  <c r="D14" i="1"/>
  <c r="D20" i="1"/>
  <c r="D18" i="1"/>
  <c r="D12" i="1"/>
  <c r="D17" i="1"/>
  <c r="D32" i="1"/>
  <c r="D11" i="1"/>
  <c r="D41" i="1"/>
  <c r="D31" i="1"/>
  <c r="D37" i="1"/>
  <c r="D47" i="1"/>
  <c r="D38" i="1"/>
</calcChain>
</file>

<file path=xl/sharedStrings.xml><?xml version="1.0" encoding="utf-8"?>
<sst xmlns="http://schemas.openxmlformats.org/spreadsheetml/2006/main" count="161" uniqueCount="129">
  <si>
    <t xml:space="preserve">PROJECT NAME </t>
  </si>
  <si>
    <t>APPLICANT</t>
  </si>
  <si>
    <t>PROJECT/ACTIVITY DESCRIPTION</t>
  </si>
  <si>
    <t>ERDF (£)</t>
  </si>
  <si>
    <t xml:space="preserve">KEY OUTPUTS </t>
  </si>
  <si>
    <t>PA1 INNOVATION</t>
  </si>
  <si>
    <t>PA 2 ICT</t>
  </si>
  <si>
    <t xml:space="preserve">PA3 SME SUPPORT </t>
  </si>
  <si>
    <t>PA4 LOW CARBON</t>
  </si>
  <si>
    <t xml:space="preserve">PA5 CLIMATE CHANGE </t>
  </si>
  <si>
    <t>PA6 ENVIRONMENT</t>
  </si>
  <si>
    <t xml:space="preserve">Keele Research &amp; Innovation Gateway </t>
  </si>
  <si>
    <t>Innovative Product Support Services</t>
  </si>
  <si>
    <t xml:space="preserve">CALMERIC Composite and Additive Layer Materials Engineering         </t>
  </si>
  <si>
    <t>Keele Institute for Entrepreneurship, Innovation &amp; Leadership (KIEIL)</t>
  </si>
  <si>
    <t>SME International Growth Project</t>
  </si>
  <si>
    <t>Business Growth Programme (BGP)</t>
  </si>
  <si>
    <t>Keele University Smart Energy Network Demonstrator (SEND)</t>
  </si>
  <si>
    <t>Trent Sunrise (Stoke &amp; Urban Newcastle Rediscovering It's Secret Environment)</t>
  </si>
  <si>
    <t>University of Wolverhampton</t>
  </si>
  <si>
    <t>Keele University</t>
  </si>
  <si>
    <t xml:space="preserve"> University of Wolverhampton</t>
  </si>
  <si>
    <t xml:space="preserve"> Aston University</t>
  </si>
  <si>
    <t>Staffordshire University</t>
  </si>
  <si>
    <t>University of Birmingham</t>
  </si>
  <si>
    <t>University of Nottingham</t>
  </si>
  <si>
    <t>Staffordshire County Council</t>
  </si>
  <si>
    <t>West Midlands International Trade LLP</t>
  </si>
  <si>
    <t>Prince’s Trust</t>
  </si>
  <si>
    <t>Birmingham City Council</t>
  </si>
  <si>
    <t>Oxford Innovation Services Ltd</t>
  </si>
  <si>
    <t>Department for Business, Energy &amp; Industrial Strategy</t>
  </si>
  <si>
    <t>Staffordshire Chambers of Commerce &amp; Industry Ltd</t>
  </si>
  <si>
    <t>Stoke on Trent City Council</t>
  </si>
  <si>
    <t xml:space="preserve">Incubation support and advice with grant suport to encourage innovation and innovative products </t>
  </si>
  <si>
    <t xml:space="preserve">Supporting R&amp;D in SMEs through access to University academic and research resources </t>
  </si>
  <si>
    <t>Cross LEP programme to develop new products and processes in SMEs</t>
  </si>
  <si>
    <t xml:space="preserve">Cross LEP Bio energy R&amp;D Institute and programme </t>
  </si>
  <si>
    <t xml:space="preserve">Advanced manufacturing support for the Aerospace sector </t>
  </si>
  <si>
    <t xml:space="preserve">Single point of contact for SME support services, events and small grants programme </t>
  </si>
  <si>
    <t>Smart Factory Hub (SmartFub) Continuation</t>
  </si>
  <si>
    <t>Staffordshire Advanced Manufacturing &amp; Technology Prototyping &amp; Innovation Demonstrator</t>
  </si>
  <si>
    <t>Staffs University</t>
  </si>
  <si>
    <t>Midlands Engine Export Grant Scheme</t>
  </si>
  <si>
    <t>Science in Industry Research Centre (SIRC)</t>
  </si>
  <si>
    <t>Staffordshire &amp; Black Country Business Innovation Centre Ltd</t>
  </si>
  <si>
    <t>be inspired Staffordshire University + (biSU+)</t>
  </si>
  <si>
    <t>Better Off in Business ( BOIB Stoke &amp; Staffs ) phase 3</t>
  </si>
  <si>
    <t>Midlands Engine Investment Fund (3)</t>
  </si>
  <si>
    <t>Low Carbon Business Evolution Programme - Continuation (LCBEP)</t>
  </si>
  <si>
    <t>Advanced Materials Characterisation and Simulation Hub (AMCASH)</t>
  </si>
  <si>
    <t>Connected and Intelligent Mobility Innovation Accelerator (SCIMIA)</t>
  </si>
  <si>
    <t>DEMAND Hub (Stoke-on-Trent and Staffordshire LEP)</t>
  </si>
  <si>
    <t xml:space="preserve">Information Technology Business Enhancement 
Programme (ITBEP) </t>
  </si>
  <si>
    <t>Innovation Centre Seven</t>
  </si>
  <si>
    <t>Fowlea Brook Regeneration Programme</t>
  </si>
  <si>
    <t xml:space="preserve">Environmental Technologies and Resource 
Efficiency Support Service (EnTRESS) extension </t>
  </si>
  <si>
    <t>Rural Enterprise Programme</t>
  </si>
  <si>
    <t>Staffordsheer Excellence</t>
  </si>
  <si>
    <t>Stoke-on-Trent City Council</t>
  </si>
  <si>
    <t xml:space="preserve">STOKE ON TRENT &amp; STAFFORDSHIRE ESIF PROGRAMME 2014-2020 </t>
  </si>
  <si>
    <t>KEY ERDF PROJECT &amp; PROGRAMME INTERVENTIONS - DECEMBER 2020</t>
  </si>
  <si>
    <t>New facility providing accomodation for the Keele Business School with incubation and grow on space for new &amp; developing SMEs including Revenue support.</t>
  </si>
  <si>
    <t>Keele University Science &amp; Innovation Park Smart Innovation Hub (Continuation to 2023)</t>
  </si>
  <si>
    <t>EBRI: Business Investment in Research - Successor Project (Continuation to 2023)</t>
  </si>
  <si>
    <t>Cross LEP programme supporting Advanced Materials manufacturing for the Aerospace sector</t>
  </si>
  <si>
    <t>Developing digital platforms and supporting greater digital practice within SSLEP area SMEs through technological transformation data intelligence and academic research.</t>
  </si>
  <si>
    <t xml:space="preserve">Cross LEP Proof of Concept grant to support new product development </t>
  </si>
  <si>
    <t xml:space="preserve">C1 - SMEs supported </t>
  </si>
  <si>
    <t>The Smart Concept Fund (Including continuation to 2023)</t>
  </si>
  <si>
    <t>Staffordshire Business Innovation &amp; Incubation Support 3 (SBIIS3) (Including continuation to 2023)</t>
  </si>
  <si>
    <t>C1 - SMEs supported                             C2 - SMEs receiving grants                           C28 &amp; C29 - SMEs supported to intrroduce new products to market      C8 - Employment increased in SMEs</t>
  </si>
  <si>
    <t>C1 - SMEs supported                             C2 - SMEs receiving grants                           C28 &amp; C29 - SMEs supported to intrroduce new products to market      C26 - SMEs co-operating with research entities</t>
  </si>
  <si>
    <t xml:space="preserve">C1 - SMEs supported                                                       C28 &amp; C29 - SMEs supported to intrroduce new products to market      C26 - SMEs co-operating with research entities                                  C8 - Employment increased in SMEs
</t>
  </si>
  <si>
    <t xml:space="preserve">C1 - SMEs supported                                                                                       
</t>
  </si>
  <si>
    <t xml:space="preserve">Cross LEP programme to support the development of new &amp; improved products &amp; processes via SmartFub Demonstrator &amp; Facilities </t>
  </si>
  <si>
    <t xml:space="preserve">C1 - SMEs supported
C25 - Number of reserachers working in improved research facilities                                                       C29 - SMEs supported to intrroduce new products to market      
C26 - SMEs co-operating with research entities                                  C8 - Employment increased in SMEs
C4 - SMEs receiving non-financial support </t>
  </si>
  <si>
    <t>C1 - SMEs supported
C2 - SMEs receiving grants  
C28 &amp; C29 - SMEs supported to introduce new products to market      
C26 - SMEs co-operating with research entities                                  C8 - Employment increased in SMEs
C4 - SMEs receiving non-financial support 
C6 - Private investment matching grant</t>
  </si>
  <si>
    <t>C1 - SMEs supported
C28 &amp; C29 - SMEs supported to introduce new products to market      
C26 - SMEs co-operating with research entities                                  
C4 - SMEs receiving non-financial support 
C5 - Number of new SMEs supported</t>
  </si>
  <si>
    <t xml:space="preserve">C1 - SMEs supported
C2 - SMEs receiving grants   
C28 &amp; C29 - SMEs supported to introduce new products to market      
C26 - SMEs co-operating with research entities                                  
C4 - SMEs receiving non-financial support 
C5 - Number of new SMEs supported
C25 - Number of reserachers working in improved research facilities  
C6 - Private investment matching grant
</t>
  </si>
  <si>
    <t xml:space="preserve">C1 - SMEs supported
</t>
  </si>
  <si>
    <t xml:space="preserve">C1 - SMEs supported  
C2 - SMEs receiving grants 
C5 - Number of new SMEs supported                                                                                   C8 - Employment increased in SMEs
P11 - Potential entrepreneurs assisted to be enterprise ready
</t>
  </si>
  <si>
    <t xml:space="preserve">C1 - SMEs supported  
C2 - SMEs receiving grants 
C4 - SMEs receiving non-financial support
C6 - Private investment matching grant                                                                                 C8 - Employment increased in SMEs
P13 -Enterprises receiving information diagnostic &amp; brokerage support
</t>
  </si>
  <si>
    <t xml:space="preserve">C1 - SMEs supported  
C28 - SMEs supported to introduce new products to market     
C4 - SMEs receiving non-financial support                                                                         C5 - Number of new SMEs supported                                                                                   C8 - Employment increased in SMEs
P11 - Potential entrepreneurs assisted to be enterprise ready
</t>
  </si>
  <si>
    <t xml:space="preserve">C1 - SMEs supported  
C2 - SMEs receiving grants 
C5 - Number of new SMEs supported                                                                                   C8 - Employment increased in SMEs
C4 - SMEs receiving non-financial support    
</t>
  </si>
  <si>
    <t xml:space="preserve">C1 - SMEs supported  
C5 - Number of new SMEs supported                                                                                   C8 - Employment increased in SMEs
P11 - Potential entrepreneurs assisted to be enterprise ready
</t>
  </si>
  <si>
    <t xml:space="preserve">C1 - SMEs supported  
C2 - SMEs receiving grants 
C6 - Private investment matching grant                                                                                 C8 - Employment increased in SMEs
</t>
  </si>
  <si>
    <t>C1 - SMEs supported
C2 - SMEs receiving grants  
C28 &amp; C29 - SMEs supported to introduce new products to market      
C26 - SMEs co-operating with research entities 
C4 - SMEs receiving non-financial support                       
C8 - Employment increased in SMEs
C5 - Number of new SMEs supported
C6 - Private investment matching grant</t>
  </si>
  <si>
    <t>C1 - SMEs supported
C3 - Enterprises receiving financial support other than a grant
C28 &amp; C29 - SMEs supported to introduce new products to market      
C4 - SMEs receiving non-financial support                       
C8 - Employment increased in SMEs
C5 - Number of new SMEs supported
C7  -  Private investment matching public support to enterprises (non-grants)</t>
  </si>
  <si>
    <t xml:space="preserve">C1 - SMEs supported  
C5 - Number of new SMEs supported                                                                                   C8 - Employment increased in SMEs
C4 - SMEs receiving non-financial support    
</t>
  </si>
  <si>
    <t xml:space="preserve">C1 - SMEs supported  
C2 - SMEs receiving grants 
C4 - SMEs receiving non-financial support    
C6 - Private investment matching grant                                                                                 C8 - Employment increased in SMEs
</t>
  </si>
  <si>
    <t>C1 - SMEs supported
C2 - SMEs receiving grants  
C29 - SMEs supported to introduce new products to market      
C26 - SMEs co-operating with research entities 
C4 - SMEs receiving non-financial support                       
C5 - Number of new SMEs supported
C34 - Estimated annual decrease of GHG.</t>
  </si>
  <si>
    <t>C1 - SMEs supported
C34 - Estimated annual decrease of GHG.</t>
  </si>
  <si>
    <t>P6 - Businesses &amp; Properties with reduced flood risk</t>
  </si>
  <si>
    <t>C22 - Total surface area of rehabilitated land 
C23 - Surface area of habitat supported in order to obtain better conservation status</t>
  </si>
  <si>
    <t>C23 - Surface area of habitat supported in order to obtain better conservation status</t>
  </si>
  <si>
    <t>Staffordshire Digital Innovation Partnerships (Including continuation to 2023)</t>
  </si>
  <si>
    <t>Stoke-on-Trent and Staffordshire Growth Hub (Including continuation to 2023)</t>
  </si>
  <si>
    <t>Manufacturing Growth Programme ii (MGP) (Including continuation to 2023)</t>
  </si>
  <si>
    <t>Stoke on Trent and Staffordshire Grants for Growth (Including continuation to 2023)</t>
  </si>
  <si>
    <t>Mentoring Growth Service (Including continuation to 2023)</t>
  </si>
  <si>
    <t>Supporting capital &amp; revenue inestement supporting innovation led growth in SMEs from the medical technologies sector.</t>
  </si>
  <si>
    <t xml:space="preserve">Aerospace Unlocking Potential </t>
  </si>
  <si>
    <t>Enhanced Export for Growth Project (EEGP)</t>
  </si>
  <si>
    <t>National Programme to support SME's growth through enhanced international trade opportunities &amp; exporting.</t>
  </si>
  <si>
    <t>Cross-LEP programme providing specialist support for SMEs involved in advanced materials production</t>
  </si>
  <si>
    <t>SME support programme involving academic experts &amp; innovation consultants working with SMEs to develop new products in the intelligent mobility sector</t>
  </si>
  <si>
    <t>Cross-LEP programme providing specialist support for medical &amp; technological &amp; digital SMEs introducing new systems including AI</t>
  </si>
  <si>
    <t>Providing support from digital advisors &amp; a digital health report to expand &amp; enhance SME's digital capacity</t>
  </si>
  <si>
    <t>Graduate into enterprise support &amp; grants programme programme</t>
  </si>
  <si>
    <t>Cross-LEP programme to suuport young people to start their own business</t>
  </si>
  <si>
    <t>Cross-LEP SME grant programme supporting business growth, innovation &amp; supply chain opportunities</t>
  </si>
  <si>
    <t>Cross-LEP programme aimed at identifying &amp; removing barriers to SME growth in the manufacturing sector</t>
  </si>
  <si>
    <t>Larger grants programme supporting capital  investment by SMEs for property, machiner &amp; equipment</t>
  </si>
  <si>
    <t>Specific grant programme for SMEs to identify &amp; exploit new exporting opportunities</t>
  </si>
  <si>
    <t>Mentoring &amp; advisor support progreamme using local business professionals to help SMEs develop &amp; grow</t>
  </si>
  <si>
    <t>New build &amp; renovation grants for properties located across Staffordshire's rural areas to create new business space for SMEs</t>
  </si>
  <si>
    <t xml:space="preserve">Bespoke support programme for tourism &amp; visitor economy SMEs </t>
  </si>
  <si>
    <t>Creation of a 7th innovation centre at Keele University Science Park providing accomodation with support for SMEs from the AI, machine learning &amp; digital sectors</t>
  </si>
  <si>
    <t xml:space="preserve">World class demonstrator for SMART Energy technologies accompanied by academic research &amp; development </t>
  </si>
  <si>
    <t>Diagnostic support &amp; small grant intervention to help SMEs reduce their carbon use through energy efficient equipment processes &amp; low carbon technologies</t>
  </si>
  <si>
    <t>Contribution to £100m investment fund involving 4 separate equity &amp; financial funds to accelerate &amp; stimulate growth</t>
  </si>
  <si>
    <t>Flood management scheme to protect &amp; increase land supply in the ceramic valley enterprises</t>
  </si>
  <si>
    <t>Extensive regeneration programme on key sites to re-introduce &amp; increase biodiversity in the River Trent &amp; it's tributaries across the North Staffs area</t>
  </si>
  <si>
    <t>Cross-LEP knowledge &amp; expertise transfer between university &amp; SMEs to support an increase resource efficiency &amp; recycling</t>
  </si>
  <si>
    <t>Revenue support to develop innovation &amp; leadershp skills in SMEs across a wide range of growth sectors
Addresses distinctive organisational and leadership challenges for innovation-led, knowledge-intensive businesses across the SSLEP area</t>
  </si>
  <si>
    <t>Facility that will offer dedicated innovation support to the ceramics industry and other manufacturing areas, including energy generation, aerospace and automotive sectors.</t>
  </si>
  <si>
    <r>
      <t xml:space="preserve">Cross LEP programme to support  the </t>
    </r>
    <r>
      <rPr>
        <sz val="12"/>
        <color rgb="FF000000"/>
        <rFont val="Arial"/>
        <family val="2"/>
      </rPr>
      <t>Science in Industry Research Centre (SIRC) to support companies across in the West Midlands to develop new science based products.</t>
    </r>
  </si>
  <si>
    <t xml:space="preserve">MRDC Revenue Phase 3 (Business Bridge) (Continuation to 2023)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</si>
</sst>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3" borderId="0" xfId="0" applyFill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2" fillId="0" borderId="0" xfId="0" applyFont="1"/>
    <xf numFmtId="4" fontId="0" fillId="0" borderId="0" xfId="0" applyNumberFormat="1"/>
    <xf numFmtId="0" fontId="1" fillId="5" borderId="2" xfId="0" applyFont="1" applyFill="1" applyBorder="1" applyAlignment="1">
      <alignment vertical="center" wrapText="1"/>
    </xf>
    <xf numFmtId="164" fontId="0" fillId="0" borderId="4" xfId="0" applyNumberFormat="1" applyBorder="1" applyAlignment="1">
      <alignment wrapText="1"/>
    </xf>
    <xf numFmtId="4" fontId="0" fillId="0" borderId="0" xfId="0" applyNumberFormat="1" applyBorder="1"/>
    <xf numFmtId="0" fontId="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5" fillId="4" borderId="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3</xdr:row>
      <xdr:rowOff>19050</xdr:rowOff>
    </xdr:to>
    <xdr:pic>
      <xdr:nvPicPr>
        <xdr:cNvPr id="2" name="Picture 1" descr="cid:image002.jpg@01D2BF6D.9FD51C90">
          <a:extLst>
            <a:ext uri="{FF2B5EF4-FFF2-40B4-BE49-F238E27FC236}">
              <a16:creationId xmlns:a16="http://schemas.microsoft.com/office/drawing/2014/main" id="{82054A4E-B817-476F-B834-7D5C3A220AF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84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A4B6-B79F-483F-9FC4-38FFDC3DEAC1}">
  <sheetPr>
    <pageSetUpPr fitToPage="1"/>
  </sheetPr>
  <dimension ref="A5:G62"/>
  <sheetViews>
    <sheetView tabSelected="1" topLeftCell="A44" workbookViewId="0">
      <selection activeCell="A46" sqref="A46"/>
    </sheetView>
  </sheetViews>
  <sheetFormatPr defaultRowHeight="15" x14ac:dyDescent="0.2"/>
  <cols>
    <col min="1" max="1" width="23.33203125" customWidth="1"/>
    <col min="2" max="2" width="23.5546875" style="33" customWidth="1"/>
    <col min="3" max="3" width="24.109375" customWidth="1"/>
    <col min="4" max="4" width="14" customWidth="1"/>
    <col min="5" max="5" width="30" customWidth="1"/>
    <col min="6" max="6" width="13.109375" customWidth="1"/>
  </cols>
  <sheetData>
    <row r="5" spans="1:6" ht="15.75" x14ac:dyDescent="0.25">
      <c r="A5" s="13" t="s">
        <v>60</v>
      </c>
    </row>
    <row r="6" spans="1:6" ht="15.75" x14ac:dyDescent="0.25">
      <c r="A6" s="13" t="s">
        <v>61</v>
      </c>
    </row>
    <row r="7" spans="1:6" ht="15.75" thickBot="1" x14ac:dyDescent="0.25"/>
    <row r="8" spans="1:6" ht="32.25" thickBot="1" x14ac:dyDescent="0.25">
      <c r="A8" s="1" t="s">
        <v>0</v>
      </c>
      <c r="B8" s="34" t="s">
        <v>1</v>
      </c>
      <c r="C8" s="1" t="s">
        <v>2</v>
      </c>
      <c r="D8" s="1" t="s">
        <v>3</v>
      </c>
      <c r="E8" s="1" t="s">
        <v>4</v>
      </c>
    </row>
    <row r="9" spans="1:6" ht="15.75" thickBot="1" x14ac:dyDescent="0.25">
      <c r="A9" s="2"/>
      <c r="B9" s="35"/>
      <c r="C9" s="2"/>
      <c r="D9" s="2"/>
      <c r="E9" s="2"/>
    </row>
    <row r="10" spans="1:6" ht="16.5" thickBot="1" x14ac:dyDescent="0.25">
      <c r="A10" s="26" t="s">
        <v>5</v>
      </c>
      <c r="B10" s="36"/>
      <c r="C10" s="15"/>
      <c r="D10" s="15"/>
      <c r="E10" s="15"/>
    </row>
    <row r="11" spans="1:6" ht="47.25" x14ac:dyDescent="0.2">
      <c r="A11" s="22" t="s">
        <v>69</v>
      </c>
      <c r="B11" s="37" t="s">
        <v>19</v>
      </c>
      <c r="C11" s="9" t="s">
        <v>67</v>
      </c>
      <c r="D11" s="27">
        <f ca="1">SUM(D11:D11)</f>
        <v>553524.84000000008</v>
      </c>
      <c r="E11" s="9" t="s">
        <v>68</v>
      </c>
    </row>
    <row r="12" spans="1:6" ht="103.5" customHeight="1" x14ac:dyDescent="0.2">
      <c r="A12" s="23" t="s">
        <v>70</v>
      </c>
      <c r="B12" s="5" t="s">
        <v>45</v>
      </c>
      <c r="C12" s="5" t="s">
        <v>34</v>
      </c>
      <c r="D12" s="28">
        <f ca="1">SUM(D12:D12)</f>
        <v>3845559</v>
      </c>
      <c r="E12" s="9" t="s">
        <v>71</v>
      </c>
      <c r="F12" s="10"/>
    </row>
    <row r="13" spans="1:6" ht="91.5" customHeight="1" x14ac:dyDescent="0.2">
      <c r="A13" s="23" t="s">
        <v>11</v>
      </c>
      <c r="B13" s="5" t="s">
        <v>20</v>
      </c>
      <c r="C13" s="4" t="s">
        <v>35</v>
      </c>
      <c r="D13" s="29">
        <v>1351708</v>
      </c>
      <c r="E13" s="9" t="s">
        <v>72</v>
      </c>
    </row>
    <row r="14" spans="1:6" ht="101.25" customHeight="1" x14ac:dyDescent="0.2">
      <c r="A14" s="23" t="s">
        <v>63</v>
      </c>
      <c r="B14" s="5" t="s">
        <v>20</v>
      </c>
      <c r="C14" s="4" t="s">
        <v>62</v>
      </c>
      <c r="D14" s="27">
        <f ca="1">SUM(D14:D14)</f>
        <v>10210395</v>
      </c>
      <c r="E14" s="9" t="s">
        <v>73</v>
      </c>
    </row>
    <row r="15" spans="1:6" ht="107.25" customHeight="1" x14ac:dyDescent="0.2">
      <c r="A15" s="23" t="s">
        <v>12</v>
      </c>
      <c r="B15" s="5" t="s">
        <v>21</v>
      </c>
      <c r="C15" s="4" t="s">
        <v>36</v>
      </c>
      <c r="D15" s="27">
        <v>85334</v>
      </c>
      <c r="E15" s="9" t="s">
        <v>73</v>
      </c>
    </row>
    <row r="16" spans="1:6" ht="109.5" customHeight="1" x14ac:dyDescent="0.2">
      <c r="A16" s="23" t="s">
        <v>64</v>
      </c>
      <c r="B16" s="5" t="s">
        <v>22</v>
      </c>
      <c r="C16" s="4" t="s">
        <v>37</v>
      </c>
      <c r="D16" s="27">
        <f ca="1">SUM(D16:D16)</f>
        <v>603880.07000000007</v>
      </c>
      <c r="E16" s="9" t="s">
        <v>73</v>
      </c>
      <c r="F16" s="10"/>
    </row>
    <row r="17" spans="1:6" ht="108.75" customHeight="1" x14ac:dyDescent="0.2">
      <c r="A17" s="23" t="s">
        <v>96</v>
      </c>
      <c r="B17" s="5" t="s">
        <v>23</v>
      </c>
      <c r="C17" s="4" t="s">
        <v>66</v>
      </c>
      <c r="D17" s="27">
        <f ca="1">SUM(D17:D17)</f>
        <v>1059069</v>
      </c>
      <c r="E17" s="9" t="s">
        <v>74</v>
      </c>
      <c r="F17" s="10"/>
    </row>
    <row r="18" spans="1:6" ht="105" customHeight="1" x14ac:dyDescent="0.2">
      <c r="A18" s="23" t="s">
        <v>40</v>
      </c>
      <c r="B18" s="5" t="s">
        <v>24</v>
      </c>
      <c r="C18" s="4" t="s">
        <v>75</v>
      </c>
      <c r="D18" s="27">
        <f ca="1">SUM(D18:D18)</f>
        <v>735791.79</v>
      </c>
      <c r="E18" s="9" t="s">
        <v>73</v>
      </c>
      <c r="F18" s="10"/>
    </row>
    <row r="19" spans="1:6" ht="153" customHeight="1" x14ac:dyDescent="0.2">
      <c r="A19" s="23" t="s">
        <v>13</v>
      </c>
      <c r="B19" s="5" t="s">
        <v>19</v>
      </c>
      <c r="C19" s="4" t="s">
        <v>65</v>
      </c>
      <c r="D19" s="27">
        <v>278103</v>
      </c>
      <c r="E19" s="9" t="s">
        <v>76</v>
      </c>
    </row>
    <row r="20" spans="1:6" ht="77.25" customHeight="1" x14ac:dyDescent="0.2">
      <c r="A20" s="23" t="s">
        <v>128</v>
      </c>
      <c r="B20" s="5" t="s">
        <v>20</v>
      </c>
      <c r="C20" s="4" t="s">
        <v>101</v>
      </c>
      <c r="D20" s="27">
        <f ca="1">SUM(D20:D20)</f>
        <v>1639912</v>
      </c>
      <c r="E20" s="9" t="s">
        <v>68</v>
      </c>
      <c r="F20" s="11"/>
    </row>
    <row r="21" spans="1:6" ht="171" customHeight="1" x14ac:dyDescent="0.2">
      <c r="A21" s="23" t="s">
        <v>102</v>
      </c>
      <c r="B21" s="5" t="s">
        <v>25</v>
      </c>
      <c r="C21" s="4" t="s">
        <v>38</v>
      </c>
      <c r="D21" s="29">
        <v>1385528</v>
      </c>
      <c r="E21" s="9" t="s">
        <v>77</v>
      </c>
    </row>
    <row r="22" spans="1:6" ht="75" x14ac:dyDescent="0.2">
      <c r="A22" s="24" t="s">
        <v>103</v>
      </c>
      <c r="B22" s="5" t="s">
        <v>27</v>
      </c>
      <c r="C22" s="18" t="s">
        <v>104</v>
      </c>
      <c r="D22" s="27">
        <v>95400</v>
      </c>
      <c r="E22" s="9" t="s">
        <v>68</v>
      </c>
      <c r="F22" s="10"/>
    </row>
    <row r="23" spans="1:6" ht="135" x14ac:dyDescent="0.2">
      <c r="A23" s="24" t="s">
        <v>41</v>
      </c>
      <c r="B23" s="5" t="s">
        <v>42</v>
      </c>
      <c r="C23" s="18" t="s">
        <v>126</v>
      </c>
      <c r="D23" s="27">
        <v>1022177</v>
      </c>
      <c r="E23" s="9" t="s">
        <v>78</v>
      </c>
    </row>
    <row r="24" spans="1:6" ht="208.5" customHeight="1" x14ac:dyDescent="0.2">
      <c r="A24" s="24" t="s">
        <v>44</v>
      </c>
      <c r="B24" s="5" t="s">
        <v>19</v>
      </c>
      <c r="C24" s="7" t="s">
        <v>127</v>
      </c>
      <c r="D24" s="27">
        <v>168851.15</v>
      </c>
      <c r="E24" s="9" t="s">
        <v>79</v>
      </c>
    </row>
    <row r="25" spans="1:6" ht="75" x14ac:dyDescent="0.2">
      <c r="A25" s="24" t="s">
        <v>50</v>
      </c>
      <c r="B25" s="38" t="s">
        <v>24</v>
      </c>
      <c r="C25" s="12" t="s">
        <v>105</v>
      </c>
      <c r="D25" s="27">
        <v>672010</v>
      </c>
      <c r="E25" s="9" t="s">
        <v>80</v>
      </c>
    </row>
    <row r="26" spans="1:6" ht="90" x14ac:dyDescent="0.2">
      <c r="A26" s="24" t="s">
        <v>51</v>
      </c>
      <c r="B26" s="39" t="s">
        <v>23</v>
      </c>
      <c r="C26" s="12" t="s">
        <v>106</v>
      </c>
      <c r="D26" s="27">
        <v>1286337</v>
      </c>
      <c r="E26" s="9" t="s">
        <v>80</v>
      </c>
    </row>
    <row r="27" spans="1:6" ht="75" x14ac:dyDescent="0.2">
      <c r="A27" s="24" t="s">
        <v>52</v>
      </c>
      <c r="B27" s="38" t="s">
        <v>24</v>
      </c>
      <c r="C27" s="16" t="s">
        <v>107</v>
      </c>
      <c r="D27" s="27">
        <v>389210</v>
      </c>
      <c r="E27" s="9" t="s">
        <v>80</v>
      </c>
    </row>
    <row r="28" spans="1:6" ht="15.75" x14ac:dyDescent="0.2">
      <c r="A28" s="25" t="s">
        <v>6</v>
      </c>
      <c r="B28" s="40"/>
      <c r="C28" s="8"/>
      <c r="D28" s="30"/>
      <c r="E28" s="8"/>
    </row>
    <row r="29" spans="1:6" ht="60" x14ac:dyDescent="0.2">
      <c r="A29" s="24" t="s">
        <v>53</v>
      </c>
      <c r="B29" s="39" t="s">
        <v>26</v>
      </c>
      <c r="C29" s="12" t="s">
        <v>108</v>
      </c>
      <c r="D29" s="27">
        <v>500000</v>
      </c>
      <c r="E29" s="9" t="s">
        <v>80</v>
      </c>
    </row>
    <row r="30" spans="1:6" ht="15.75" x14ac:dyDescent="0.2">
      <c r="A30" s="25" t="s">
        <v>7</v>
      </c>
      <c r="B30" s="40"/>
      <c r="C30" s="8"/>
      <c r="D30" s="30"/>
      <c r="E30" s="8"/>
    </row>
    <row r="31" spans="1:6" ht="105.75" customHeight="1" x14ac:dyDescent="0.2">
      <c r="A31" s="23" t="s">
        <v>46</v>
      </c>
      <c r="B31" s="5" t="s">
        <v>23</v>
      </c>
      <c r="C31" s="6" t="s">
        <v>109</v>
      </c>
      <c r="D31" s="29">
        <f ca="1">SUM(D31:D31)</f>
        <v>1600039</v>
      </c>
      <c r="E31" s="9" t="s">
        <v>81</v>
      </c>
    </row>
    <row r="32" spans="1:6" ht="177.75" customHeight="1" x14ac:dyDescent="0.2">
      <c r="A32" s="23" t="s">
        <v>97</v>
      </c>
      <c r="B32" s="5" t="s">
        <v>26</v>
      </c>
      <c r="C32" s="6" t="s">
        <v>39</v>
      </c>
      <c r="D32" s="27">
        <f ca="1">SUM(D32:D32)</f>
        <v>4359265</v>
      </c>
      <c r="E32" s="9" t="s">
        <v>82</v>
      </c>
    </row>
    <row r="33" spans="1:6" ht="165" customHeight="1" x14ac:dyDescent="0.2">
      <c r="A33" s="23" t="s">
        <v>14</v>
      </c>
      <c r="B33" s="5" t="s">
        <v>20</v>
      </c>
      <c r="C33" s="20" t="s">
        <v>125</v>
      </c>
      <c r="D33" s="29">
        <v>826051</v>
      </c>
      <c r="E33" s="9" t="s">
        <v>83</v>
      </c>
    </row>
    <row r="34" spans="1:6" ht="118.5" customHeight="1" x14ac:dyDescent="0.2">
      <c r="A34" s="23" t="s">
        <v>15</v>
      </c>
      <c r="B34" s="5" t="s">
        <v>27</v>
      </c>
      <c r="C34" s="18" t="s">
        <v>104</v>
      </c>
      <c r="D34" s="29">
        <v>455821</v>
      </c>
      <c r="E34" s="9" t="s">
        <v>84</v>
      </c>
    </row>
    <row r="35" spans="1:6" ht="121.5" customHeight="1" x14ac:dyDescent="0.2">
      <c r="A35" s="23" t="s">
        <v>47</v>
      </c>
      <c r="B35" s="5" t="s">
        <v>28</v>
      </c>
      <c r="C35" s="20" t="s">
        <v>110</v>
      </c>
      <c r="D35" s="27">
        <f>SUM(D34:D34)</f>
        <v>455821</v>
      </c>
      <c r="E35" s="9" t="s">
        <v>85</v>
      </c>
    </row>
    <row r="36" spans="1:6" ht="120" x14ac:dyDescent="0.2">
      <c r="A36" s="23" t="s">
        <v>16</v>
      </c>
      <c r="B36" s="5" t="s">
        <v>29</v>
      </c>
      <c r="C36" s="20" t="s">
        <v>111</v>
      </c>
      <c r="D36" s="31">
        <v>2766358</v>
      </c>
      <c r="E36" s="9" t="s">
        <v>86</v>
      </c>
    </row>
    <row r="37" spans="1:6" ht="195" x14ac:dyDescent="0.2">
      <c r="A37" s="23" t="s">
        <v>98</v>
      </c>
      <c r="B37" s="5" t="s">
        <v>30</v>
      </c>
      <c r="C37" s="20" t="s">
        <v>112</v>
      </c>
      <c r="D37" s="27">
        <f ca="1">SUM(D37:D37)</f>
        <v>2065856</v>
      </c>
      <c r="E37" s="9" t="s">
        <v>87</v>
      </c>
    </row>
    <row r="38" spans="1:6" s="3" customFormat="1" ht="120" x14ac:dyDescent="0.2">
      <c r="A38" s="23" t="s">
        <v>99</v>
      </c>
      <c r="B38" s="5" t="s">
        <v>59</v>
      </c>
      <c r="C38" s="21" t="s">
        <v>113</v>
      </c>
      <c r="D38" s="27">
        <f ca="1">SUM(D38:D38)</f>
        <v>5291892</v>
      </c>
      <c r="E38" s="9" t="s">
        <v>86</v>
      </c>
      <c r="F38"/>
    </row>
    <row r="39" spans="1:6" s="3" customFormat="1" ht="195" x14ac:dyDescent="0.2">
      <c r="A39" s="23" t="s">
        <v>48</v>
      </c>
      <c r="B39" s="5" t="s">
        <v>31</v>
      </c>
      <c r="C39" s="20" t="s">
        <v>121</v>
      </c>
      <c r="D39" s="29">
        <v>10000000</v>
      </c>
      <c r="E39" s="9" t="s">
        <v>88</v>
      </c>
      <c r="F39"/>
    </row>
    <row r="40" spans="1:6" s="3" customFormat="1" ht="120" x14ac:dyDescent="0.2">
      <c r="A40" s="23" t="s">
        <v>43</v>
      </c>
      <c r="B40" s="5" t="s">
        <v>31</v>
      </c>
      <c r="C40" s="21" t="s">
        <v>114</v>
      </c>
      <c r="D40" s="27">
        <v>1233000</v>
      </c>
      <c r="E40" s="9" t="s">
        <v>86</v>
      </c>
    </row>
    <row r="41" spans="1:6" s="3" customFormat="1" ht="114.75" customHeight="1" x14ac:dyDescent="0.2">
      <c r="A41" s="23" t="s">
        <v>100</v>
      </c>
      <c r="B41" s="5" t="s">
        <v>32</v>
      </c>
      <c r="C41" s="21" t="s">
        <v>115</v>
      </c>
      <c r="D41" s="27">
        <f ca="1">SUM(D41:D41)</f>
        <v>1528751</v>
      </c>
      <c r="E41" s="9" t="s">
        <v>89</v>
      </c>
    </row>
    <row r="42" spans="1:6" ht="150" x14ac:dyDescent="0.2">
      <c r="A42" s="24" t="s">
        <v>57</v>
      </c>
      <c r="B42" s="5" t="s">
        <v>26</v>
      </c>
      <c r="C42" s="18" t="s">
        <v>116</v>
      </c>
      <c r="D42" s="27">
        <v>655662</v>
      </c>
      <c r="E42" s="9" t="s">
        <v>90</v>
      </c>
    </row>
    <row r="43" spans="1:6" ht="120" x14ac:dyDescent="0.2">
      <c r="A43" s="24" t="s">
        <v>58</v>
      </c>
      <c r="B43" s="5" t="s">
        <v>26</v>
      </c>
      <c r="C43" s="18" t="s">
        <v>117</v>
      </c>
      <c r="D43" s="27">
        <v>507570</v>
      </c>
      <c r="E43" s="9" t="s">
        <v>89</v>
      </c>
    </row>
    <row r="44" spans="1:6" ht="105" x14ac:dyDescent="0.2">
      <c r="A44" s="24" t="s">
        <v>54</v>
      </c>
      <c r="B44" s="39" t="s">
        <v>20</v>
      </c>
      <c r="C44" s="12" t="s">
        <v>118</v>
      </c>
      <c r="D44" s="27">
        <v>7952996</v>
      </c>
      <c r="E44" s="9" t="s">
        <v>80</v>
      </c>
    </row>
    <row r="45" spans="1:6" ht="15.75" x14ac:dyDescent="0.2">
      <c r="A45" s="25" t="s">
        <v>8</v>
      </c>
      <c r="B45" s="40"/>
      <c r="C45" s="8"/>
      <c r="D45" s="32"/>
      <c r="E45" s="8"/>
    </row>
    <row r="46" spans="1:6" ht="180" x14ac:dyDescent="0.2">
      <c r="A46" s="23" t="s">
        <v>17</v>
      </c>
      <c r="B46" s="5" t="s">
        <v>20</v>
      </c>
      <c r="C46" s="20" t="s">
        <v>119</v>
      </c>
      <c r="D46" s="27">
        <v>12100959.529999999</v>
      </c>
      <c r="E46" s="9" t="s">
        <v>91</v>
      </c>
    </row>
    <row r="47" spans="1:6" ht="90" x14ac:dyDescent="0.2">
      <c r="A47" s="23" t="s">
        <v>49</v>
      </c>
      <c r="B47" s="5" t="s">
        <v>26</v>
      </c>
      <c r="C47" s="18" t="s">
        <v>120</v>
      </c>
      <c r="D47" s="27">
        <f ca="1">SUM(D47:D47)</f>
        <v>1952524</v>
      </c>
      <c r="E47" s="18" t="s">
        <v>92</v>
      </c>
    </row>
    <row r="48" spans="1:6" ht="15.75" x14ac:dyDescent="0.2">
      <c r="A48" s="25" t="s">
        <v>9</v>
      </c>
      <c r="B48" s="40"/>
      <c r="C48" s="8"/>
      <c r="D48" s="30"/>
      <c r="E48" s="8"/>
    </row>
    <row r="49" spans="1:7" ht="60" x14ac:dyDescent="0.2">
      <c r="A49" s="24" t="s">
        <v>55</v>
      </c>
      <c r="B49" s="39" t="s">
        <v>59</v>
      </c>
      <c r="C49" s="12" t="s">
        <v>122</v>
      </c>
      <c r="D49" s="27">
        <v>940085</v>
      </c>
      <c r="E49" s="19" t="s">
        <v>93</v>
      </c>
    </row>
    <row r="50" spans="1:7" ht="15.75" x14ac:dyDescent="0.2">
      <c r="A50" s="25" t="s">
        <v>10</v>
      </c>
      <c r="B50" s="40"/>
      <c r="C50" s="8"/>
      <c r="D50" s="30"/>
      <c r="E50" s="8"/>
    </row>
    <row r="51" spans="1:7" ht="90" x14ac:dyDescent="0.2">
      <c r="A51" s="23" t="s">
        <v>18</v>
      </c>
      <c r="B51" s="5" t="s">
        <v>33</v>
      </c>
      <c r="C51" s="18" t="s">
        <v>123</v>
      </c>
      <c r="D51" s="29">
        <v>2113370</v>
      </c>
      <c r="E51" s="18" t="s">
        <v>94</v>
      </c>
    </row>
    <row r="52" spans="1:7" ht="94.5" x14ac:dyDescent="0.2">
      <c r="A52" s="24" t="s">
        <v>56</v>
      </c>
      <c r="B52" s="39" t="s">
        <v>19</v>
      </c>
      <c r="C52" s="12" t="s">
        <v>124</v>
      </c>
      <c r="D52" s="27">
        <v>640160</v>
      </c>
      <c r="E52" s="12" t="s">
        <v>95</v>
      </c>
    </row>
    <row r="53" spans="1:7" ht="15.75" x14ac:dyDescent="0.25">
      <c r="A53" s="13"/>
      <c r="D53" s="14"/>
    </row>
    <row r="55" spans="1:7" x14ac:dyDescent="0.2">
      <c r="E55" s="17"/>
      <c r="F55" s="11"/>
      <c r="G55" s="11"/>
    </row>
    <row r="56" spans="1:7" x14ac:dyDescent="0.2">
      <c r="E56" s="11"/>
      <c r="F56" s="11"/>
      <c r="G56" s="11"/>
    </row>
    <row r="57" spans="1:7" x14ac:dyDescent="0.2">
      <c r="E57" s="11"/>
      <c r="F57" s="11"/>
      <c r="G57" s="11"/>
    </row>
    <row r="58" spans="1:7" x14ac:dyDescent="0.2">
      <c r="E58" s="11"/>
      <c r="F58" s="11"/>
      <c r="G58" s="11"/>
    </row>
    <row r="59" spans="1:7" x14ac:dyDescent="0.2">
      <c r="E59" s="11"/>
      <c r="F59" s="11"/>
      <c r="G59" s="11"/>
    </row>
    <row r="60" spans="1:7" x14ac:dyDescent="0.2">
      <c r="E60" s="11"/>
      <c r="F60" s="11"/>
      <c r="G60" s="11"/>
    </row>
    <row r="61" spans="1:7" x14ac:dyDescent="0.2">
      <c r="E61" s="11"/>
      <c r="F61" s="11"/>
      <c r="G61" s="11"/>
    </row>
    <row r="62" spans="1:7" x14ac:dyDescent="0.2">
      <c r="E62" s="11"/>
      <c r="F62" s="11"/>
      <c r="G62" s="11"/>
    </row>
  </sheetData>
  <phoneticPr fontId="7" type="noConversion"/>
  <pageMargins left="0.7" right="0.7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Read, Chris J (E,I&amp;S)</dc:creator>
  <cp:lastModifiedBy>Whitby, Jacob (E,I&amp;S)</cp:lastModifiedBy>
  <cp:lastPrinted>2019-12-12T11:01:48Z</cp:lastPrinted>
  <dcterms:created xsi:type="dcterms:W3CDTF">2019-12-10T09:07:45Z</dcterms:created>
  <dcterms:modified xsi:type="dcterms:W3CDTF">2019-12-12T15:12:20Z</dcterms:modified>
</cp:coreProperties>
</file>