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hidePivotFieldList="1" defaultThemeVersion="124226"/>
  <mc:AlternateContent xmlns:mc="http://schemas.openxmlformats.org/markup-compatibility/2006">
    <mc:Choice Requires="x15">
      <x15ac:absPath xmlns:x15ac="http://schemas.microsoft.com/office/spreadsheetml/2010/11/ac" url="\\staffordshire.gov.uk\Storage\DSD\dsd-data\HoPD\General\Stoke on Trent and Staffordshire Local Enterprise Partnership\Board Meetings\2019\April\"/>
    </mc:Choice>
  </mc:AlternateContent>
  <xr:revisionPtr revIDLastSave="0" documentId="10_ncr:100000_{AC7D0232-A207-4504-8CFF-91327637BDAA}" xr6:coauthVersionLast="31" xr6:coauthVersionMax="41" xr10:uidLastSave="{00000000-0000-0000-0000-000000000000}"/>
  <bookViews>
    <workbookView xWindow="2550" yWindow="2550" windowWidth="21600" windowHeight="11385" activeTab="2" xr2:uid="{00000000-000D-0000-FFFF-FFFF00000000}"/>
  </bookViews>
  <sheets>
    <sheet name="Overview" sheetId="12" r:id="rId1"/>
    <sheet name="Strategic" sheetId="10" r:id="rId2"/>
    <sheet name="CDGD" sheetId="8" r:id="rId3"/>
    <sheet name="GPF" sheetId="5" r:id="rId4"/>
    <sheet name="Skills" sheetId="4" r:id="rId5"/>
    <sheet name="Funding Group" sheetId="6" r:id="rId6"/>
    <sheet name="ESIF" sheetId="13" r:id="rId7"/>
    <sheet name="Blank" sheetId="7" state="hidden" r:id="rId8"/>
    <sheet name="Risk Matrix" sheetId="2" r:id="rId9"/>
    <sheet name="Risk Analysis" sheetId="11" state="hidden" r:id="rId10"/>
  </sheets>
  <externalReferences>
    <externalReference r:id="rId11"/>
    <externalReference r:id="rId12"/>
    <externalReference r:id="rId13"/>
  </externalReferences>
  <definedNames>
    <definedName name="_xlnm._FilterDatabase" localSheetId="7" hidden="1">Blank!$B$6:$W$23</definedName>
    <definedName name="_xlnm._FilterDatabase" localSheetId="2" hidden="1">CDGD!$B$6:$W$26</definedName>
    <definedName name="_xlnm._FilterDatabase" localSheetId="6" hidden="1">ESIF!$B$6:$W$12</definedName>
    <definedName name="_xlnm._FilterDatabase" localSheetId="5" hidden="1">'Funding Group'!$B$6:$W$23</definedName>
    <definedName name="_xlnm._FilterDatabase" localSheetId="3" hidden="1">GPF!$B$6:$W$23</definedName>
    <definedName name="_xlnm._FilterDatabase" localSheetId="4" hidden="1">Skills!$B$6:$W$23</definedName>
    <definedName name="_xlnm._FilterDatabase" localSheetId="1" hidden="1">Strategic!$B$6:$W$23</definedName>
    <definedName name="Bottom1" localSheetId="7">Blank!$B$24</definedName>
    <definedName name="Bottom1" localSheetId="2">CDGD!$B$27</definedName>
    <definedName name="Bottom1" localSheetId="6">ESIF!$B$13</definedName>
    <definedName name="Bottom1" localSheetId="5">'Funding Group'!$B$24</definedName>
    <definedName name="Bottom1" localSheetId="3">GPF!$B$24</definedName>
    <definedName name="Bottom1" localSheetId="4">Skills!$B$24</definedName>
    <definedName name="Bottom1" localSheetId="1">Strategic!$B$24</definedName>
    <definedName name="Bottom1">#REF!</definedName>
    <definedName name="FinancialImpact" localSheetId="7">Blank!#REF!</definedName>
    <definedName name="FinancialImpact" localSheetId="2">CDGD!#REF!</definedName>
    <definedName name="FinancialImpact" localSheetId="6">ESIF!#REF!</definedName>
    <definedName name="FinancialImpact" localSheetId="5">'Funding Group'!#REF!</definedName>
    <definedName name="FinancialImpact" localSheetId="3">GPF!#REF!</definedName>
    <definedName name="FinancialImpact" localSheetId="4">Skills!#REF!</definedName>
    <definedName name="FinancialImpact" localSheetId="1">Strategic!#REF!</definedName>
    <definedName name="FinancialImpact">#REF!</definedName>
    <definedName name="Newrow1" localSheetId="7">Blank!#REF!</definedName>
    <definedName name="Newrow1" localSheetId="2">CDGD!#REF!</definedName>
    <definedName name="Newrow1" localSheetId="6">ESIF!#REF!</definedName>
    <definedName name="Newrow1" localSheetId="5">'Funding Group'!#REF!</definedName>
    <definedName name="Newrow1" localSheetId="3">GPF!#REF!</definedName>
    <definedName name="Newrow1" localSheetId="4">Skills!#REF!</definedName>
    <definedName name="Newrow1" localSheetId="1">Strategic!#REF!</definedName>
    <definedName name="Newrow1">#REF!</definedName>
    <definedName name="OverallRisk" localSheetId="7">Blank!$L$6:$L$24</definedName>
    <definedName name="OverallRisk" localSheetId="2">CDGD!$L$6:$L$27</definedName>
    <definedName name="OverallRisk" localSheetId="6">ESIF!$L$6:$L$13</definedName>
    <definedName name="OverallRisk" localSheetId="5">'Funding Group'!$L$6:$L$24</definedName>
    <definedName name="OverallRisk" localSheetId="3">GPF!$L$6:$L$24</definedName>
    <definedName name="OverallRisk" localSheetId="4">Skills!$L$6:$L$24</definedName>
    <definedName name="OverallRisk" localSheetId="1">Strategic!$L$6:$L$24</definedName>
    <definedName name="OverallRisk">#REF!</definedName>
    <definedName name="_xlnm.Print_Area" localSheetId="7">Blank!$B$1:$W$24</definedName>
    <definedName name="_xlnm.Print_Area" localSheetId="2">CDGD!$B$1:$W$27</definedName>
    <definedName name="_xlnm.Print_Area" localSheetId="6">ESIF!$B$1:$W$13</definedName>
    <definedName name="_xlnm.Print_Area" localSheetId="5">'Funding Group'!$B$1:$W$24</definedName>
    <definedName name="_xlnm.Print_Area" localSheetId="3">GPF!$B$1:$W$24</definedName>
    <definedName name="_xlnm.Print_Area" localSheetId="4">Skills!$B$1:$W$24</definedName>
    <definedName name="_xlnm.Print_Area" localSheetId="1">Strategic!$B$1:$W$24</definedName>
    <definedName name="_xlnm.Print_Titles" localSheetId="7">Blank!$1:$6</definedName>
    <definedName name="_xlnm.Print_Titles" localSheetId="2">CDGD!$1:$6</definedName>
    <definedName name="_xlnm.Print_Titles" localSheetId="6">ESIF!$1:$6</definedName>
    <definedName name="_xlnm.Print_Titles" localSheetId="5">'Funding Group'!$1:$6</definedName>
    <definedName name="_xlnm.Print_Titles" localSheetId="3">GPF!$1:$6</definedName>
    <definedName name="_xlnm.Print_Titles" localSheetId="4">Skills!$1:$6</definedName>
    <definedName name="_xlnm.Print_Titles" localSheetId="1">Strategic!$1:$6</definedName>
    <definedName name="ProbableImpact" localSheetId="7">Blank!#REF!</definedName>
    <definedName name="ProbableImpact" localSheetId="2">CDGD!#REF!</definedName>
    <definedName name="ProbableImpact" localSheetId="6">ESIF!#REF!</definedName>
    <definedName name="ProbableImpact" localSheetId="5">'Funding Group'!#REF!</definedName>
    <definedName name="ProbableImpact" localSheetId="3">GPF!#REF!</definedName>
    <definedName name="ProbableImpact" localSheetId="4">Skills!#REF!</definedName>
    <definedName name="ProbableImpact" localSheetId="1">Strategic!#REF!</definedName>
    <definedName name="ProbableImpact">#REF!</definedName>
  </definedNames>
  <calcPr calcId="179017"/>
</workbook>
</file>

<file path=xl/calcChain.xml><?xml version="1.0" encoding="utf-8"?>
<calcChain xmlns="http://schemas.openxmlformats.org/spreadsheetml/2006/main">
  <c r="T12" i="10" l="1"/>
  <c r="L12" i="10"/>
  <c r="E9" i="11" l="1"/>
  <c r="F8" i="11"/>
  <c r="D9" i="11"/>
  <c r="C9" i="11"/>
  <c r="T8" i="13"/>
  <c r="T7" i="13"/>
  <c r="T12" i="13" l="1"/>
  <c r="L12" i="13"/>
  <c r="L11" i="13"/>
  <c r="L10" i="13"/>
  <c r="L8" i="13"/>
  <c r="L7" i="13"/>
  <c r="F4" i="11" l="1"/>
  <c r="F5" i="11"/>
  <c r="F6" i="11"/>
  <c r="F7" i="11"/>
  <c r="F3" i="11"/>
  <c r="T11" i="10"/>
  <c r="L11" i="10"/>
  <c r="T10" i="10"/>
  <c r="L10" i="10"/>
  <c r="T9" i="10"/>
  <c r="L9" i="10"/>
  <c r="T8" i="10"/>
  <c r="L8" i="10"/>
  <c r="T7" i="10"/>
  <c r="L7" i="10"/>
  <c r="F9" i="11" l="1"/>
  <c r="T22" i="8"/>
  <c r="L22" i="8"/>
  <c r="T26" i="8"/>
  <c r="L26" i="8"/>
  <c r="T25" i="8"/>
  <c r="L25" i="8"/>
  <c r="T24" i="8"/>
  <c r="L24" i="8"/>
  <c r="T23" i="8"/>
  <c r="L23" i="8"/>
  <c r="T21" i="8"/>
  <c r="L21" i="8"/>
  <c r="T20" i="8"/>
  <c r="L20" i="8"/>
  <c r="T19" i="8"/>
  <c r="L19" i="8"/>
  <c r="T18" i="8"/>
  <c r="L18" i="8"/>
  <c r="T17" i="8"/>
  <c r="L17" i="8"/>
  <c r="T16" i="8"/>
  <c r="L16" i="8"/>
  <c r="T15" i="8"/>
  <c r="L15" i="8"/>
  <c r="T14" i="8"/>
  <c r="L14" i="8"/>
  <c r="T13" i="8"/>
  <c r="L13" i="8"/>
  <c r="T12" i="8"/>
  <c r="L12" i="8"/>
  <c r="T11" i="8"/>
  <c r="L11" i="8"/>
  <c r="T10" i="8"/>
  <c r="L10" i="8"/>
  <c r="T9" i="8"/>
  <c r="L9" i="8"/>
  <c r="T8" i="8"/>
  <c r="L8" i="8"/>
  <c r="T7" i="8"/>
  <c r="L7" i="8"/>
  <c r="T13" i="4" l="1"/>
  <c r="L13" i="4"/>
  <c r="T12" i="4"/>
  <c r="L12" i="4"/>
  <c r="T11" i="4"/>
  <c r="L11" i="4"/>
  <c r="T10" i="4"/>
  <c r="L10" i="4"/>
  <c r="T9" i="4"/>
  <c r="L9" i="4"/>
  <c r="T8" i="4"/>
  <c r="L8" i="4"/>
  <c r="T7" i="4"/>
  <c r="L7" i="4"/>
  <c r="T23" i="7" l="1"/>
  <c r="L23" i="7"/>
  <c r="T22" i="7"/>
  <c r="L22" i="7"/>
  <c r="T21" i="7"/>
  <c r="L21" i="7"/>
  <c r="T20" i="7"/>
  <c r="L20" i="7"/>
  <c r="T19" i="7"/>
  <c r="L19" i="7"/>
  <c r="T18" i="7"/>
  <c r="L18" i="7"/>
  <c r="T17" i="7"/>
  <c r="L17" i="7"/>
  <c r="T16" i="7"/>
  <c r="L16" i="7"/>
  <c r="T15" i="7"/>
  <c r="L15" i="7"/>
  <c r="T14" i="7"/>
  <c r="L14" i="7"/>
  <c r="T13" i="7"/>
  <c r="L13" i="7"/>
  <c r="T12" i="7"/>
  <c r="L12" i="7"/>
  <c r="T11" i="7"/>
  <c r="L11" i="7"/>
  <c r="T10" i="7"/>
  <c r="L10" i="7"/>
  <c r="T9" i="7"/>
  <c r="L9" i="7"/>
  <c r="T8" i="7"/>
  <c r="L8" i="7"/>
  <c r="T7" i="7"/>
  <c r="L7" i="7"/>
  <c r="T23" i="6"/>
  <c r="L23" i="6"/>
  <c r="T22" i="6"/>
  <c r="L22" i="6"/>
  <c r="T21" i="6"/>
  <c r="L21" i="6"/>
  <c r="T20" i="6"/>
  <c r="L20" i="6"/>
  <c r="T19" i="6"/>
  <c r="L19" i="6"/>
  <c r="T18" i="6"/>
  <c r="L18" i="6"/>
  <c r="T17" i="6"/>
  <c r="L17" i="6"/>
  <c r="T16" i="6"/>
  <c r="L16" i="6"/>
  <c r="T15" i="6"/>
  <c r="L15" i="6"/>
  <c r="T14" i="6"/>
  <c r="L14" i="6"/>
  <c r="T13" i="6"/>
  <c r="L13" i="6"/>
  <c r="T12" i="6"/>
  <c r="L12" i="6"/>
  <c r="T11" i="6"/>
  <c r="L11" i="6"/>
  <c r="T10" i="6"/>
  <c r="L10" i="6"/>
  <c r="T9" i="6"/>
  <c r="L9" i="6"/>
  <c r="T7" i="6"/>
  <c r="L7" i="6"/>
  <c r="T23" i="5"/>
  <c r="L23" i="5"/>
  <c r="T22" i="5"/>
  <c r="L22" i="5"/>
  <c r="T21" i="5"/>
  <c r="L21" i="5"/>
  <c r="T20" i="5"/>
  <c r="L20" i="5"/>
  <c r="T19" i="5"/>
  <c r="L19" i="5"/>
  <c r="T18" i="5"/>
  <c r="L18" i="5"/>
  <c r="T17" i="5"/>
  <c r="L17" i="5"/>
  <c r="T16" i="5"/>
  <c r="L16" i="5"/>
  <c r="T15" i="5"/>
  <c r="L15" i="5"/>
  <c r="T14" i="5"/>
  <c r="L14" i="5"/>
  <c r="T13" i="5"/>
  <c r="L13" i="5"/>
  <c r="T12" i="5"/>
  <c r="L12" i="5"/>
  <c r="T11" i="5"/>
  <c r="L11" i="5"/>
  <c r="T10" i="5"/>
  <c r="L10" i="5"/>
  <c r="T9" i="5"/>
  <c r="L9" i="5"/>
  <c r="T8" i="5"/>
  <c r="L8" i="5"/>
  <c r="T7" i="5"/>
  <c r="L7" i="5"/>
  <c r="L14" i="4"/>
  <c r="T14" i="4"/>
  <c r="L15" i="4"/>
  <c r="T15" i="4"/>
  <c r="L16" i="4"/>
  <c r="T16" i="4"/>
  <c r="L17" i="4"/>
  <c r="T17" i="4"/>
  <c r="L18" i="4"/>
  <c r="T18" i="4"/>
  <c r="L19" i="4"/>
  <c r="T19" i="4"/>
  <c r="L20" i="4"/>
  <c r="T20" i="4"/>
  <c r="L21" i="4"/>
  <c r="T21" i="4"/>
  <c r="L22" i="4"/>
  <c r="T22" i="4"/>
  <c r="L23" i="4"/>
  <c r="T23" i="4"/>
</calcChain>
</file>

<file path=xl/sharedStrings.xml><?xml version="1.0" encoding="utf-8"?>
<sst xmlns="http://schemas.openxmlformats.org/spreadsheetml/2006/main" count="967" uniqueCount="289">
  <si>
    <t>1 - Rare</t>
  </si>
  <si>
    <t>A - Minor</t>
  </si>
  <si>
    <t>5 - Almost certain</t>
  </si>
  <si>
    <t>E - Catastrophic</t>
  </si>
  <si>
    <t>4 - Likely</t>
  </si>
  <si>
    <t>D - Critical</t>
  </si>
  <si>
    <t>3 - Possible</t>
  </si>
  <si>
    <t>C - Major</t>
  </si>
  <si>
    <t>2 - Unlikely</t>
  </si>
  <si>
    <t>B - Moderate</t>
  </si>
  <si>
    <t>Date updated</t>
  </si>
  <si>
    <t>Action progress</t>
  </si>
  <si>
    <t>Action owner</t>
  </si>
  <si>
    <r>
      <t xml:space="preserve">Risk actions
</t>
    </r>
    <r>
      <rPr>
        <b/>
        <sz val="9"/>
        <color indexed="9"/>
        <rFont val="Arial"/>
        <family val="2"/>
      </rPr>
      <t>(mitigations)</t>
    </r>
  </si>
  <si>
    <t>Current/net impact score</t>
  </si>
  <si>
    <t>Controls</t>
  </si>
  <si>
    <t>Risk category</t>
  </si>
  <si>
    <t>Risk ID</t>
  </si>
  <si>
    <t>Medium</t>
  </si>
  <si>
    <t>Low</t>
  </si>
  <si>
    <t>Updates</t>
  </si>
  <si>
    <t>Respond and Monitor</t>
  </si>
  <si>
    <t>Identification</t>
  </si>
  <si>
    <t>High</t>
  </si>
  <si>
    <t>&lt;----------------------------------- IMPACT -------------------------------------&gt;</t>
  </si>
  <si>
    <t>Risk Matrix</t>
  </si>
  <si>
    <t>Title:</t>
  </si>
  <si>
    <t>Updated:</t>
  </si>
  <si>
    <t>Current/net likelihood score</t>
  </si>
  <si>
    <t>Target impact score</t>
  </si>
  <si>
    <t>Target likelihood score</t>
  </si>
  <si>
    <t>SSLEP City Deal &amp; Growth Deal Programme Risk Register</t>
  </si>
  <si>
    <t>Political</t>
  </si>
  <si>
    <t>Legal</t>
  </si>
  <si>
    <t>Economic</t>
  </si>
  <si>
    <t>Risk area</t>
  </si>
  <si>
    <t>Date identified</t>
  </si>
  <si>
    <t>Identified by</t>
  </si>
  <si>
    <t>Risk owner</t>
  </si>
  <si>
    <t>Current/net risk level</t>
  </si>
  <si>
    <t>Current/net value of risk</t>
  </si>
  <si>
    <t>Target risk level</t>
  </si>
  <si>
    <t>Target value of risk</t>
  </si>
  <si>
    <t>Risk status</t>
  </si>
  <si>
    <t>Resourcing</t>
  </si>
  <si>
    <t>Delivery of major projects</t>
  </si>
  <si>
    <t>Communication</t>
  </si>
  <si>
    <t>Contracts</t>
  </si>
  <si>
    <t>Programme Allocation</t>
  </si>
  <si>
    <t>Wider economy</t>
  </si>
  <si>
    <t>Project mix</t>
  </si>
  <si>
    <t>Relationship Management</t>
  </si>
  <si>
    <t>Programme Governance</t>
  </si>
  <si>
    <t>Performance Measurement</t>
  </si>
  <si>
    <t>Social</t>
  </si>
  <si>
    <t>Technological</t>
  </si>
  <si>
    <t>Monthly programme reporting in place for all projects; top risks identified</t>
  </si>
  <si>
    <t>Frequent in depth reviews / attendance at project boards carried out on all key programmes</t>
  </si>
  <si>
    <t>Funding tracker in place to highlight status / progress or all agreements</t>
  </si>
  <si>
    <t>All GD3 submissions assessed against Strategic fit; Value for money; Deliverability criteria</t>
  </si>
  <si>
    <t>Standard template in place for monthly project reporting</t>
  </si>
  <si>
    <t>Open</t>
  </si>
  <si>
    <t>All project leads</t>
  </si>
  <si>
    <t>Monthly project highlight reporting</t>
  </si>
  <si>
    <t>Dave Nicholls</t>
  </si>
  <si>
    <t>LGF Funding</t>
  </si>
  <si>
    <t>2016/17 Profile Finance Report tracker in place; quarterly profile in place</t>
  </si>
  <si>
    <t>Simon Ablewhite</t>
  </si>
  <si>
    <t>All business case submissions are assessed against:
- SSLEP Full Business Case Assessment template
- "green book guidance checklist for assessing business cases"</t>
  </si>
  <si>
    <t>Quarterly profiling introduced for all projects.
Review to identify areas that can be brought forward in progress (see also Risk ID 5)</t>
  </si>
  <si>
    <t>Regular review with Legal lead in place</t>
  </si>
  <si>
    <t>GD3 schemes agreed; additional basket of alternative schemes also identified</t>
  </si>
  <si>
    <t>2017/18 Profile Finance Report tracker in place; quarterly profile in place</t>
  </si>
  <si>
    <t>Closed</t>
  </si>
  <si>
    <t>In Control</t>
  </si>
  <si>
    <t>Quarterly profiling in place for all projects.
Early identification of pipeline projects
London Mill, Leek schemes &amp; Rugeley Town Centre Ph 2, identified as projects that will not progress</t>
  </si>
  <si>
    <t>SSLEP Use</t>
  </si>
  <si>
    <t>Risk Statement</t>
  </si>
  <si>
    <t>As a result of insufficient or inappropriate resources being assigned to projects, there is a possibility delivery may be delayed, which would have the effect of uncertainty, slippage and inability to attain stated benefits</t>
  </si>
  <si>
    <t>As a result of failure of the vital few projects to deliver, which are concentrated within very few organisations / applicants, there is a possibility of significant impact on the deliverability of programme outcomes, which would have the effect of the overall programme being unable to attain the stated benefits agreed by Government within the time frame, spend / underspend</t>
  </si>
  <si>
    <t>As a result of lack of or poor communications between delivery teams, partners and CDGD Board, both internally &amp; externally, there is a possibility of bypassing established governance framework and loss of focus on deliverables, which would have the effect of overspend / underspend of expenditure, lack of clear management and lack of accountable governance</t>
  </si>
  <si>
    <t>As a result of failure to contract projects to deliver and / or slippage of funding approvals, there is a possibility of failing to deliver projects and outputs within the agreed time frame or budget</t>
  </si>
  <si>
    <t>As a result of Programme allocation only up to 100%, there is a possibility of no over programming to allow for slippage / project changes, which would have the effect of Programme being unable to recover from slippages / failure of individual project deliverables</t>
  </si>
  <si>
    <t>As a result of wider economic trends e.g. economic downturn, there is a possibility of developers being less likely to undertake speculative developments which could have the effect of Programme not meeting its objectives</t>
  </si>
  <si>
    <t>As a result of not having the right mix of focused projects, there is a possibility of the Programme not being able to deliver the agreed outputs, which could have the effect of the Programme missing its energy, housing, jobs, skills targets</t>
  </si>
  <si>
    <t>As a result of a significant proportion of the Programme being reliant upon private sector developers, without a robust relationship management there is a possibility that developers do not perform according to contract, which would have the effect of the Programme missing its energy, housing, jobs, skills targets</t>
  </si>
  <si>
    <t>As a result of no robust appraisal of business cases or lack of expertise to challenge projects and oversee delivery, there is a possibility of the Programme underperforming, which would have the effect of overspends / underspends / under achievement of outputs</t>
  </si>
  <si>
    <t>As a result of inadequate systems in place to capture, monitor &amp; report programme performance, there is a possibility of being unable to accurately measure progress and  stated benefits, which would have the effect of inaccurate reporting</t>
  </si>
  <si>
    <t>There is a risk that the 16/17 LGF funding profile will be significantly underspent. As a result of a number of projects not progressing to original timescale there is a possibility of future LGF funding being cut back if current years profile is not met</t>
  </si>
  <si>
    <t>There is a risk that the 17/18 LGF funding profile will be significantly underspent. As a result of a number of projects not progressing to original timescale and GD3 profile from DCLG larger than expected for 17/18, there is a possibility of future LGF funding being cut back if current years profile is not met</t>
  </si>
  <si>
    <t>As a result of the housing market not progressing as quickly as forecast, house builders in control of the absorption rate of build, there is a possibility of slower construction, housing taking longer to complete, which would have the affect of the programme not meeting its 2021 agreed targets</t>
  </si>
  <si>
    <t>As a result of over optimism of benefits achievement, there is a possibility of the CDGD programme over estimating the forecast benefits, which would have the affect of the programme missing agreed LEP targets</t>
  </si>
  <si>
    <t>As a result of a number of projects not progressing to original timescale, there is a possibility of the 18/19 LGF funding profile will be significantly underspent, which would have the affect of future LGF funding being cut back</t>
  </si>
  <si>
    <t>As a result of no deadlines and/or weak clawback clauses in the funding agreement, there is a possibility that failing schemes cannot be withdrawn in a timely manner, which would have the affect of blocking potential investment in other 'ready to go' schemes that can could deliver same or enhanced outputs</t>
  </si>
  <si>
    <t>As a result of lack of visibility / understanding of availability of LEP funding sources, there is a possibility that weaker schemes will be considered for inclusion in the CDGD programme, at the expense of unknown stronger candidates, which would have the affect of the LEP failing to maximise its forecast outputs</t>
  </si>
  <si>
    <t>As a result of assigned schemes delivery timescales slipping, there is a possibility that the CDGD planned investment will not be achieved by March 2021, which would have the affect of the LEP failing to deliver its agreed Growth Deal objectives, leading to reputational impact and jeopardising future investment</t>
  </si>
  <si>
    <t>As a result of the current national review of LEPs, there is a possibility of uncertainty around the future of the CDGD programme in general, which would have an impact on governance, programme investment and outputs</t>
  </si>
  <si>
    <t>CDGD PAG</t>
  </si>
  <si>
    <t>SSLEP PAG risk team</t>
  </si>
  <si>
    <t>Monthly highlight review at CDGD PAG</t>
  </si>
  <si>
    <t xml:space="preserve">Active Projects Overview presented at monthly CDGD PAG
Resourcing issues not raised as being a current issue </t>
  </si>
  <si>
    <t>Programme of regular reviews of all key projects in place. Reporting back to CDGD PAG</t>
  </si>
  <si>
    <t>Monthly highlight review at CDGD PAG.
CDGD PAG restructured to focus on assurance and strategic areas</t>
  </si>
  <si>
    <t>Risk Accepted
Active Projects Overview presented at monthly CDGD PAG
Areas of concern escalated to Strategic Board as necessary
Channels of communication working well, Strategic Board focus being reassessed</t>
  </si>
  <si>
    <t>Reviewed monthly at CDGD PAG</t>
  </si>
  <si>
    <t>Risk Accepted
Active Projects Overview presented at monthly CDGD PAG
Liberty Park - mtng held with developers 24/05/17
SSLEP Programme Consultant appointed to review key programmes</t>
  </si>
  <si>
    <t>All business cases to be reviewed prior to presentation at CDGD PAG</t>
  </si>
  <si>
    <t>Meetings arranged with all business case leads ahead of submission to CDGD PAG
SSLEP Full Business case Assessment template introduced January 2017
All business cases independently assessed before presentation to CDGD PAG
Lessons learned analysis being introduced
Take into account an applicant's previous or current delivery of CDGD funded schemes</t>
  </si>
  <si>
    <t>Monthly reporting summarised for CDGD PAG; full reports available on request
Outputs monitored monthly; request to Gestamp to ensure Bericote jobs outputs - data now received
No longer a key risk to the programme</t>
  </si>
  <si>
    <t>Monthly reporting to CDGD PAG
Project Slippage schemes identified and included within 16/17 LGF programme
Overall 16/17 outcome = £0.245m (0.7%) slippage
Given GD3 funding profile from Gov't; potential 17/18 could have similar risk</t>
  </si>
  <si>
    <t>Initial report and outlook to June CDGD PAG
Executive Group (Oct 17) agreed to run an open call for initiatives to refresh pipeline and identify suitable alternative schemed; recommendations to be presented to Exec Group February 2018
Exec Group approved SME Expansion Support business case, February 2018; to be utilised to ensure 17/18 spend profile met</t>
  </si>
  <si>
    <t>Risk Accepted
Regular reviews / project board dates schedule in place and in progress
Outcomes dashboard produced to highlight potential areas of concern</t>
  </si>
  <si>
    <t>Project Slippage scheme identified for 17/18, to be included within programme to alleviate forecast slippage (see also Risk ID: 12)
GD3 bid included wider basket of alternative schemes; reviewed at APAG October 17
Open call issued December 2017, recommendations presented to Exec Group February 2018
Exec. Group authorised Churnet Works business case, February 2018; to replace London Mill scheme
Further open call to be considered by Exec Board July 2018 for September launch</t>
  </si>
  <si>
    <t>Quarterly review of all scheme outputs, coincide with national LGF reporting</t>
  </si>
  <si>
    <t>Individual scheme review of outputs with all project leads. Report back to CDGD PAG</t>
  </si>
  <si>
    <t>Monthly highlight reporting in place.
Quarterly review of all outputs in place</t>
  </si>
  <si>
    <t>2018/19 Profile Finance Report tracker in place; quarterly profile in place</t>
  </si>
  <si>
    <t>Quarterly profiling in place for all CDGD projects.
Early identification of current pipeline projects to alternatively fund from grant slippage</t>
  </si>
  <si>
    <t>SSLEP website details assurance framework.
Open call comms distributed widely via email, website and social media</t>
  </si>
  <si>
    <t>Ensure effective, timely and widely distributed  communications in place for pipeline submission requests</t>
  </si>
  <si>
    <t>Annual assurance framework review completed April 2018
Growth deal funding open call communications to be distributed widely</t>
  </si>
  <si>
    <t>Profile Finance Report tracker in place; 18/19 quarterly profile in place</t>
  </si>
  <si>
    <t>Quarterly grant spend profiling in place for all CDGD projects.
Early identification of current pipeline projects to alternatively fund from grant slippage</t>
  </si>
  <si>
    <t>Initial report and outlook to May CDGD PAG
LEP Executive Board (May 18) agreed to run an open call for initiatives to refresh pipeline and identify suitable alternative schemes; recommendations to be presented to LEP Exec Board in Sept/Oct 2018
Exec Group approved SME Expansion Support business case, February 2018; to be utilised to ensure 17/18 spend profile met</t>
  </si>
  <si>
    <t xml:space="preserve">Standard funding agreement template in place, agreed with Legal team
Programme consultant reviewing effectiveness of template </t>
  </si>
  <si>
    <t xml:space="preserve">Regular reviews at regional &amp; national level
SSLEP Executive Board responsible for determining local submission </t>
  </si>
  <si>
    <t>LEP Review business sessions organised for w/c 3rd Sept to gain views and support of local private sector businesses
Meeting arranged for review with public sector chief executives
Regular dialogue at regional &amp; national level</t>
  </si>
  <si>
    <t>Expected Completion date</t>
  </si>
  <si>
    <t>Identify schemes that could deliver housing benefits
Review existing housing schemes forecast
Lobby key stakeholders to bring forward housing schemes
Working relationship with Homes England
Have a balanced portfolio, introducing a number of smaller schemes
Local authority housing
Community builds
Non-traditional housing e.g. modular</t>
  </si>
  <si>
    <t>PD participating in LEP Network discussions; regular dialogue at regional and national level
SSLEP Executive to submit local submission by 30th September 2018
Existing programmes likely to be protected, regardless of review outcome.
Potential that unallocated funding could be at risk</t>
  </si>
  <si>
    <t>November 2018</t>
  </si>
  <si>
    <t>SSLEP Growing Places Fund Risk Register</t>
  </si>
  <si>
    <t>SSLEP Funding Group Risk Register</t>
  </si>
  <si>
    <t>SSLEP Blank Risk Register</t>
  </si>
  <si>
    <t>GPF</t>
  </si>
  <si>
    <t>GPF calls fail to attract eligible applications from businesses</t>
  </si>
  <si>
    <t>LA Accountable Body &amp; GPF Steering Group</t>
  </si>
  <si>
    <t>Replace 10 week bidding window with a continuous bidding call and publicise GPF via a wide range of media, events and partnership activity</t>
  </si>
  <si>
    <t>Potential for default or delayed repayment of GPF loans</t>
  </si>
  <si>
    <t>Loan repayment schedule included in GPF Funding Agreement together with explicit conditions stating the terms of the loan. Regular monitoring and close liaison with business applicant to identify any issues affecting the timely repayment of the loan</t>
  </si>
  <si>
    <t>SSLEP Skills Contract Management Risk Register</t>
  </si>
  <si>
    <t>LGF capital re. the Skills Equipment Fund round 1</t>
  </si>
  <si>
    <t>The provider may not achieve its targets</t>
  </si>
  <si>
    <t>South Staffordshire College</t>
  </si>
  <si>
    <t>NSCG</t>
  </si>
  <si>
    <t>Staffordshire University</t>
  </si>
  <si>
    <t>Stoke-on-Trent College</t>
  </si>
  <si>
    <t>Perkins Engines Stafford</t>
  </si>
  <si>
    <t>Advanced Manufacturing Mechanical &amp; Electrical Centres</t>
  </si>
  <si>
    <t>Embedding Technical Capabilities Project</t>
  </si>
  <si>
    <t>Technical &amp; Curriculum Development Project</t>
  </si>
  <si>
    <t>Manufacturing Excellence Centre</t>
  </si>
  <si>
    <t>ESEG</t>
  </si>
  <si>
    <t>12//6/2018</t>
  </si>
  <si>
    <t>Failure to spend the allocated 2018/19 budget before the year end.</t>
  </si>
  <si>
    <t>The risk of allocating funding to projects that are not in line with LEP priorities.</t>
  </si>
  <si>
    <t>The risk of allocating £25,000 to the Careers Co for 2018/19 and they will not spend the allocation having carried forward £11,415.31 from 2017/18.</t>
  </si>
  <si>
    <t xml:space="preserve">Concerns that the Core funds are funding 2 year projects without the certainty that we have future funding. </t>
  </si>
  <si>
    <t>Ensure governance is in place and applicants confirm via funding request form.</t>
  </si>
  <si>
    <t>Making allocations prior to business case approvals e.g. Industrial Strategy, ME DIT Challenge Fund.</t>
  </si>
  <si>
    <t>Uncertainty of LEP Review and ability to allocate funds going forward.</t>
  </si>
  <si>
    <t>LEP Funding Group</t>
  </si>
  <si>
    <t>Chris McCann</t>
  </si>
  <si>
    <t>John Broad</t>
  </si>
  <si>
    <t>Ongoing</t>
  </si>
  <si>
    <t>The mitigation is that we will review applications at the LFMG, Strategic Group and Executive Board.</t>
  </si>
  <si>
    <t>The Careers Co carry over relates to original commencement of claims over the academic year straggling our financial year.</t>
  </si>
  <si>
    <t>To get further guidance from HM Government.</t>
  </si>
  <si>
    <t>Reviewed at monthly Funding Group</t>
  </si>
  <si>
    <t>Jacqui Casey</t>
  </si>
  <si>
    <t>£11,413 has now been utilised + £6,000 of new allocation</t>
  </si>
  <si>
    <t>Form updated.
Process to be updated to include checks and report back to Funding Group</t>
  </si>
  <si>
    <t>Amended form in use</t>
  </si>
  <si>
    <t>Prompt submission of forms
To be brought to immediate attention of the Funding Group</t>
  </si>
  <si>
    <t>Financial</t>
  </si>
  <si>
    <t>Governance</t>
  </si>
  <si>
    <t>LEP Funding Group scheduled to meet monthly to review all activities</t>
  </si>
  <si>
    <t>Instances raised and questioned at Funding Group, to reduce possibility of reoccurrence</t>
  </si>
  <si>
    <t>Some projects require CF such as Mgt and Admin to cover LEP staff payment, and Careers Co that runs by school calendar not the financial year.</t>
  </si>
  <si>
    <t>Only 1 business applicant has defaulted on their loan to date and the terms and consequences, including additional interest charged on the outstanding balance, were executed for one of the 2 projects of default. All GPF contracted schemes will be closely monitored to identify any potential default situations</t>
  </si>
  <si>
    <t>Programme delivery</t>
  </si>
  <si>
    <t>GPF Steering Group monthly review</t>
  </si>
  <si>
    <t xml:space="preserve">monthly project review in place to March 19 followed by quarterly reviews, project reviewed at monthly S&amp;E management meetings </t>
  </si>
  <si>
    <t xml:space="preserve">agree any remedial actions with the provider following review </t>
  </si>
  <si>
    <t>David Poole</t>
  </si>
  <si>
    <t>The Cannock Engineering Academy</t>
  </si>
  <si>
    <t>LGF capital re. the Skills Equipment Fund round 2</t>
  </si>
  <si>
    <t>The Hybrid Construction Technology Project</t>
  </si>
  <si>
    <t>The Academy of Technology &amp; Digital Skills</t>
  </si>
  <si>
    <t>Active Projects Overview presented at monthly CDGD PAG
Recently speculative builds have been completed at Bericote Four Ashes and Meaford. Lichfield Park build scheduled to commence early 2019</t>
  </si>
  <si>
    <t>Risk Accepted
All GD1 &amp; GD2 funding agreements fully in place,
GD3 schemes in progress in line with business case approvals
Open call prioritised on shovel ready schemes capable of delivering housing (and/or jobs) within LGF timescale</t>
  </si>
  <si>
    <t>Review to identify all additional projects that can  be brought forward in progress
GD3 bid included basket of schemes
Open call to refresh pipeline held December 2017
Further open call held September 2018</t>
  </si>
  <si>
    <t>GD3 schemes agreed; due diligence and business case appraisals to be carried out to identify outputs
Exec. Group authorised inclusion of Churnet Works scheme, February 2018; to replace London Mill scheme
SPMG considered open call shortlisted schemes (29/01/19); recommendations to Executive Board 14th February 2019</t>
  </si>
  <si>
    <t>SSLEP Strategic Risk Register</t>
  </si>
  <si>
    <t>LEP governance</t>
  </si>
  <si>
    <t>Board mandated governance sub group</t>
  </si>
  <si>
    <t xml:space="preserve">Board mandated sub group (agreed 18 Oct 2018) comprising: LEP Chair, Audit &amp; Finance Committee Chair &amp; match-funding partners (LEP Accountable Body &amp; City Council). </t>
  </si>
  <si>
    <t>Secretariat working with LEP Network to commission legal advice on incorporation and draft template on potential articles of association.
Sub Group created to lead process
Regular reports to Executive Board</t>
  </si>
  <si>
    <t>Interim Partnership Manager</t>
  </si>
  <si>
    <t>The LEP review required all LEPs to review their functioning economic geographies, removing overlaps and confusion over accountability and responsibility on leadership &amp; priority-setting. LEPs submitted details of their proposed future geographies by end of September 2018. The delay in government confirming future geographies will impact upon confirmation of Core Funding for 2019/20. This funding is partly allocated against delivering the move to incorporated status.</t>
  </si>
  <si>
    <t>Executive Board</t>
  </si>
  <si>
    <t>Executive Board provided geographies statement to deadline and, through the Chair and partner organisations, has continued to engage with partner LEPs and with government as requested.</t>
  </si>
  <si>
    <t>Chair/Interim Partnership Manager</t>
  </si>
  <si>
    <t xml:space="preserve">Interim Partnership Manager put in place 3 December 2018 enabling handover. Governance review, including move to incorporated body, a review of secretariat and search for new LEP director to be undertaken once full details of the LEP review are known and full requirements can be assessed. </t>
  </si>
  <si>
    <t>LEP Chair/Interim Partnership Manager</t>
  </si>
  <si>
    <t>10/12/.2018</t>
  </si>
  <si>
    <t>Partnership decisions are not made in a timely manner causing delays in the ability of the LEP to:  respond to threats to project delivery timetables, creating slippage on programme delivery profiles; and act upon opportunities to increase resources to the partnership.</t>
  </si>
  <si>
    <t>A small secretariat and a set of business-led sub-groups are in place, which have clear roles and responsibilities and which operate in accordance with an agreed scheme of delegation, reporting to the Executive Board.</t>
  </si>
  <si>
    <t>The agreed scheme of delegation operates within a clear reporting framework, ensuring decision-making is transparent and accountable.</t>
  </si>
  <si>
    <t>All Sub Group Chairs</t>
  </si>
  <si>
    <t>ongoing</t>
  </si>
  <si>
    <t>Set of Sub-Groups and a Scheme of Delegation in place and operational. These will be reviewed as part of the LEP governance review.</t>
  </si>
  <si>
    <t>Loss of Executive Board knowledge due to several private sector board members potentially due to rotate in July 2019</t>
  </si>
  <si>
    <t>Executive Board Terms of reference provides an opportunity to reduce a significant turnover of members by enabling members to seek re-nomination to the Board for a second 3 year term.</t>
  </si>
  <si>
    <t>this will be reviewed as part of the LEP governance review.</t>
  </si>
  <si>
    <t>The LEP Review requires all LEPs to review their governance arrangements and move to incorporated body status by 1 April 2019. Financial penalties may be incurred by LEPs which do not meet this deadline. E.g. prevention of access to new funding.</t>
  </si>
  <si>
    <t>BEIS has reported that Minister will now determine geographies.
Awaiting response</t>
  </si>
  <si>
    <t>Red</t>
  </si>
  <si>
    <t>Amber</t>
  </si>
  <si>
    <t>Green</t>
  </si>
  <si>
    <t>Total</t>
  </si>
  <si>
    <t>Strategic</t>
  </si>
  <si>
    <t>CDGD</t>
  </si>
  <si>
    <t>Skills</t>
  </si>
  <si>
    <t>Funding Group</t>
  </si>
  <si>
    <t>SSLEP</t>
  </si>
  <si>
    <t>ESIF Risk Register</t>
  </si>
  <si>
    <t>Lack of cash limiting ability to fund pipeline projects</t>
  </si>
  <si>
    <t>LEP Funding Group scheduled to meet monthly to review</t>
  </si>
  <si>
    <t>Dependancy on the LEP Review for availability of future funding</t>
  </si>
  <si>
    <t>Nigel Senior</t>
  </si>
  <si>
    <t>Regular review at ESIF sub-committee</t>
  </si>
  <si>
    <t>Given the emergence of key projects at Keele, i54 and Spode the bids have to be ready for the last call expected in May/June 2019</t>
  </si>
  <si>
    <t>There is a risk of not reaching full commitment of ERDF by the Spring ERDF call. Currently we have about £17.9m still to commit and whilst we know where most of this could go bids still have to be submitted by partners and progressed through the ERDF gateway assessment. Any residual allocation left after this call will be returned to DCLG for a nation-wide call and lost to addressing local priorities.</t>
  </si>
  <si>
    <t>Outline bids received for Keele, i54 and Spode</t>
  </si>
  <si>
    <t>Outside of the Opt Ins, the SSLEP ESIF Committee has been asked to inform DWP about priorities for a final (Summer 2019) Open Call for bids</t>
  </si>
  <si>
    <t>ESIF</t>
  </si>
  <si>
    <t>LEP Network-commissioned legal advice received. Sub group established to determine and enact requirements. Company structure &amp; articles agreed by Board and first 8 directors signed up 7 March 2019</t>
  </si>
  <si>
    <t>LEP Partnership Manager is retiring at end of December 2018 and 3 staff on temporary contracts which finish between May &amp; July 2019.  Outcome of LEP Review is still emerging, making it imprudent to recruit now for new LEP Director. Potential gap creates difficulties in delivering in a timely manner on LEP Review and wider LEP work programme.</t>
  </si>
  <si>
    <t>Interim Partnership Manager put in place enabling handover with current Partnership Manager and ensuring no delays in delivery, while new Director is recruited. LEP Review work, including Resources &amp; Staffing workstream, therefore continuing to timetable.</t>
  </si>
  <si>
    <t xml:space="preserve">Chair to maintain engagement with government on progress, most recently (15 February) in notifying govt of company formation which aligns with current LEP geography ie county boundaries.
Executive Board to discuss once geographies determined. </t>
  </si>
  <si>
    <t>SSLEP Programme Risk Management - March 2019</t>
  </si>
  <si>
    <t>March 2019</t>
  </si>
  <si>
    <t>Regular reviews are undertaken at CDGD PAG. Outcomes dashboard is produced to highlight any potential areas of concern at an early stage.
Open call prioritised on shovel ready schemes capable of delivering housing (and/or jobs) within LGF timescale.
Action to add on survey of Housing Approvals.</t>
  </si>
  <si>
    <t>5 x Current "Red "rated risk level activities</t>
  </si>
  <si>
    <t>04.04.19</t>
  </si>
  <si>
    <t>There is a risk regarding  funding profile of projects and the programme as a whole as partners encounter challenges in delivering their projects and have to make adjustments.</t>
  </si>
  <si>
    <t xml:space="preserve">Monitor. The mid programme stage spend target at December 2018 has been achieved. </t>
  </si>
  <si>
    <t>Continue to monitor</t>
  </si>
  <si>
    <t>Continuous bidding call appears to have worked with a steady number of expressions of interest converting to Stage 2 applications and now progressing to contracted projects.
January A&amp;F Group consider this risk to be "In Control" as applications are oversubscribed</t>
  </si>
  <si>
    <t>GPF pipeline over-subscribed</t>
  </si>
  <si>
    <t>Likely to be funds decommitted from a previously awarded project which can be included in Call 13 after year end 18/19. Pipeline of projects waiting to apply when call becomes live.</t>
  </si>
  <si>
    <t>Utilise GPF panel to consider projects in competitive bidding process as necessary</t>
  </si>
  <si>
    <t>03.Apr.2019</t>
  </si>
  <si>
    <t>The LEP review required all LEPs to review their functioning economic geographies, removing overlaps and confusion over accountability and responsibility on leadership &amp; priority-setting. LEPs submitted details of their proposed future geographies by end of September 2018. The delay in government confirming future geographies is impacting upon confirmation of £300k Core Funding for 2018/19 &amp; 2019/20. This funding is allocated against delivering the LEP Review, including move to incorporated status &amp; increasing capacilty in the team  in order to be 'fit' for future investment.</t>
  </si>
  <si>
    <t>Chair to maintain engagement with government on progress, most recently (3 February) in notifying govt of company formation which aligns with current LEP geography ie county boundaries and (4 April) in agreeing to revisit opportunity for local resolution with GBSLEP.
Executive Board to discuss once geographies determined.</t>
  </si>
  <si>
    <t xml:space="preserve">BEIS has reported that Minister will now determine geographies.
03/04/19 Minister asked LEPs to revisit opportunity to reach agreement locally &amp; meet with him in May to review.  </t>
  </si>
  <si>
    <t xml:space="preserve">Interim Partnership Manager now in place until 2 June, with option to extend further agreed by Board. Work to review resources underway, enabling LEP Board to agree temporary contract extension for 3 staff (to 30 september) while full details of the Review of Geographies work is awaited.  </t>
  </si>
  <si>
    <t>The LEP Review will require four further private sector board members to be added to the board in order to achieve the required private-public balance. The timing of this will further assist in 'staggering' the rotation dates of board members.</t>
  </si>
  <si>
    <t>All equipment in place, awaiting details of the project launch from the college.</t>
  </si>
  <si>
    <t>All equipment in place bar a few small items. Awaiting details of the project launch from the university.</t>
  </si>
  <si>
    <t>All equipment in place. Awaiting details of the project launch by the college.</t>
  </si>
  <si>
    <t>All equipment in place, additional match secured. Awaiting details of project launch.</t>
  </si>
  <si>
    <t>Delays with order deliveries has resulted in £200k LGF slipping in first quarter 19/20. All equipment is scheduled to be recived by the end of April 19, claim early May.</t>
  </si>
  <si>
    <t>£183k LGF grant has been moved into the first quarter of 19/20 due to extended time necessary for the procurement of the virtalis 3d equipment.</t>
  </si>
  <si>
    <t>05.Apr.2019</t>
  </si>
  <si>
    <t>Reviewed at monthly Funding Group
January A&amp;F Group consider this risk to be "In Control", allocatioon will not be spent, however, funding can be rolled over, without risk.
No longer risk as now clawback on funding.</t>
  </si>
  <si>
    <t>That we state in the funding agreements, that future years' funds will be subject to the LEP receiving Core funds
A new funding agreement would need to be raised for 2nd year funding</t>
  </si>
  <si>
    <t>Complete</t>
  </si>
  <si>
    <t>Awaiting outcome of LEP Review geography
Position to be reviewed at April Funding Group</t>
  </si>
  <si>
    <t>To  be monitored and discussed at April funding meeting</t>
  </si>
  <si>
    <t>Quarterly spend reporting to the Audit &amp; Finance Group and the LEP Executive Board to highlight potential scheme/project slippage risks against the current CDGD Delivery Programme
Open call prioritised on shovel ready schemes capable of delivering housing (and/or jobs) within LGF timescale. Resulting in four additional schemes being brought into the growth deal programme, total £2.9m investmen</t>
  </si>
  <si>
    <t xml:space="preserve">All GD1,GD2 and majority of GD3 funding agreements already in place
A review of existing template has been carried out by programme consultant.  This is now part of the Assurance Framework pack - draft of this is subject to formal approval process (including Legal) 
</t>
  </si>
  <si>
    <t>20.Mar.2019</t>
  </si>
  <si>
    <t>There is a risk of not reaching full commitment of remaining ESF allocation due to the LEP not being invited forward for a secind phase of the DWP Opt in co-financing programme.</t>
  </si>
  <si>
    <t xml:space="preserve">Approximately £21.2 m depends on extensions being agreed with ESFA &amp; Big Lottery Opt In programmes As there is no second phase of DWP more resource can be put into Big Lottery and ESFA along with a range of local open call projects </t>
  </si>
  <si>
    <t>Audit &amp; Finance Group</t>
  </si>
  <si>
    <t>LEP strategy</t>
  </si>
  <si>
    <t xml:space="preserve">Delay in receipt of additional £300k Core Funding for 2018/19 &amp; 2019/20 (see Risk ID 2) means that LEP is undertaking work at risk in order to develop the Local Industrial Strategy (LIS) by Government's timetable of December 2019. Any delay in LIS production could impact upon ability to access forthcoming funding incl. UK Shared Prosperity Funds. If the additional Core funds do not arrive in a timely fashion, LEP will need to find funding and resources from else where.   </t>
  </si>
  <si>
    <t>See Risk ID2</t>
  </si>
  <si>
    <t>See Risk ID2 resolution lies in the hands of government/SoS.</t>
  </si>
  <si>
    <t>Unknown</t>
  </si>
  <si>
    <t>Assurance Framework</t>
  </si>
  <si>
    <t>Current Independent Technical assistance contract is coming up for renewal. New contract could build in a light touch review for consideration bty S151 Officer &amp; Executive Board</t>
  </si>
  <si>
    <t>Strategic Programme Management Board</t>
  </si>
  <si>
    <t>Tender specification under preparation by Interim Partnership Manager</t>
  </si>
  <si>
    <t>See Risk  above -  resolution lies in the hands of government/SoS.</t>
  </si>
  <si>
    <t>As risk above</t>
  </si>
  <si>
    <t>Private sector may not have time to participate in open calls. Recent open call process took 5 months from start to completion. Process should be more streamlined where possible to encourage more private sector led applicants to access funds.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</si>
</sst>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yyyy\-mm\-dd;@"/>
    <numFmt numFmtId="165" formatCode="[$-409]d\-mmm\-yyyy;@"/>
    <numFmt numFmtId="166" formatCode="dd/mm/yyyy;@"/>
    <numFmt numFmtId="167" formatCode="mm/dd/yy"/>
  </numFmts>
  <fonts count="14" x14ac:knownFonts="1">
    <font>
      <sz val="10"/>
      <name val="Arial"/>
    </font>
    <font>
      <b/>
      <sz val="10"/>
      <name val="Arial"/>
      <family val="2"/>
    </font>
    <font>
      <sz val="9"/>
      <name val="Arial"/>
      <family val="2"/>
    </font>
    <font>
      <b/>
      <sz val="9"/>
      <name val="Arial"/>
      <family val="2"/>
    </font>
    <font>
      <b/>
      <sz val="12"/>
      <name val="Arial"/>
      <family val="2"/>
    </font>
    <font>
      <sz val="10"/>
      <name val="Arial"/>
      <family val="2"/>
    </font>
    <font>
      <sz val="10"/>
      <color indexed="23"/>
      <name val="Arial"/>
      <family val="2"/>
    </font>
    <font>
      <b/>
      <sz val="10"/>
      <color indexed="9"/>
      <name val="Arial"/>
      <family val="2"/>
    </font>
    <font>
      <b/>
      <sz val="9"/>
      <color indexed="9"/>
      <name val="Arial"/>
      <family val="2"/>
    </font>
    <font>
      <b/>
      <sz val="10"/>
      <color indexed="8"/>
      <name val="Arial"/>
      <family val="2"/>
    </font>
    <font>
      <sz val="10"/>
      <color indexed="8"/>
      <name val="Arial"/>
      <family val="2"/>
    </font>
    <font>
      <sz val="12"/>
      <name val="Arial"/>
      <family val="2"/>
    </font>
    <font>
      <sz val="9"/>
      <color theme="1"/>
      <name val="Arial"/>
      <family val="2"/>
    </font>
    <font>
      <b/>
      <sz val="16"/>
      <name val="Arial"/>
      <family val="2"/>
    </font>
  </fonts>
  <fills count="9">
    <fill>
      <patternFill patternType="none"/>
    </fill>
    <fill>
      <patternFill patternType="gray125"/>
    </fill>
    <fill>
      <patternFill patternType="solid">
        <fgColor indexed="55"/>
        <bgColor indexed="64"/>
      </patternFill>
    </fill>
    <fill>
      <patternFill patternType="solid">
        <fgColor indexed="23"/>
        <bgColor indexed="64"/>
      </patternFill>
    </fill>
    <fill>
      <patternFill patternType="solid">
        <fgColor indexed="18"/>
        <bgColor indexed="64"/>
      </patternFill>
    </fill>
    <fill>
      <patternFill patternType="solid">
        <fgColor theme="0" tint="-0.249977111117893"/>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27"/>
      </left>
      <right style="thin">
        <color indexed="27"/>
      </right>
      <top style="thin">
        <color indexed="27"/>
      </top>
      <bottom/>
      <diagonal/>
    </border>
    <border>
      <left/>
      <right style="thin">
        <color indexed="27"/>
      </right>
      <top style="thin">
        <color indexed="27"/>
      </top>
      <bottom/>
      <diagonal/>
    </border>
    <border>
      <left style="thin">
        <color indexed="64"/>
      </left>
      <right/>
      <top style="thin">
        <color indexed="64"/>
      </top>
      <bottom style="thin">
        <color indexed="27"/>
      </bottom>
      <diagonal/>
    </border>
    <border>
      <left/>
      <right/>
      <top style="thin">
        <color indexed="64"/>
      </top>
      <bottom style="thin">
        <color indexed="27"/>
      </bottom>
      <diagonal/>
    </border>
    <border>
      <left style="thin">
        <color indexed="64"/>
      </left>
      <right style="thin">
        <color indexed="27"/>
      </right>
      <top style="thin">
        <color indexed="27"/>
      </top>
      <bottom/>
      <diagonal/>
    </border>
    <border>
      <left style="thin">
        <color indexed="27"/>
      </left>
      <right/>
      <top style="thin">
        <color indexed="64"/>
      </top>
      <bottom style="thin">
        <color indexed="27"/>
      </bottom>
      <diagonal/>
    </border>
    <border>
      <left/>
      <right style="thin">
        <color indexed="64"/>
      </right>
      <top style="thin">
        <color indexed="64"/>
      </top>
      <bottom style="thin">
        <color indexed="27"/>
      </bottom>
      <diagonal/>
    </border>
    <border>
      <left/>
      <right style="thin">
        <color indexed="27"/>
      </right>
      <top style="thin">
        <color indexed="64"/>
      </top>
      <bottom style="thin">
        <color indexed="27"/>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5" fillId="0" borderId="0"/>
  </cellStyleXfs>
  <cellXfs count="84">
    <xf numFmtId="0" fontId="0" fillId="0" borderId="0" xfId="0"/>
    <xf numFmtId="0" fontId="0" fillId="0" borderId="0" xfId="0" applyBorder="1" applyAlignment="1">
      <alignment vertical="top" wrapText="1"/>
    </xf>
    <xf numFmtId="0" fontId="0" fillId="0" borderId="0" xfId="0" applyBorder="1" applyAlignment="1">
      <alignment horizontal="center" vertical="top" wrapText="1"/>
    </xf>
    <xf numFmtId="0" fontId="4" fillId="0" borderId="0" xfId="0" applyFont="1" applyBorder="1" applyAlignment="1">
      <alignment vertical="top"/>
    </xf>
    <xf numFmtId="0" fontId="3" fillId="0" borderId="1" xfId="0" applyFont="1" applyBorder="1" applyAlignment="1" applyProtection="1">
      <alignment horizontal="center" vertical="top" wrapText="1"/>
      <protection locked="0"/>
    </xf>
    <xf numFmtId="0" fontId="5" fillId="0" borderId="1" xfId="0" applyFont="1" applyBorder="1" applyAlignment="1">
      <alignment vertical="top" wrapText="1"/>
    </xf>
    <xf numFmtId="0" fontId="0" fillId="0" borderId="1" xfId="0" applyBorder="1" applyAlignment="1">
      <alignment vertical="top" wrapText="1"/>
    </xf>
    <xf numFmtId="0" fontId="5" fillId="0" borderId="2" xfId="0" applyFont="1" applyBorder="1" applyAlignment="1">
      <alignment vertical="top" wrapText="1"/>
    </xf>
    <xf numFmtId="0" fontId="5" fillId="0" borderId="0" xfId="0" applyFont="1" applyBorder="1" applyAlignment="1">
      <alignment horizontal="center" vertical="top"/>
    </xf>
    <xf numFmtId="0" fontId="0" fillId="0" borderId="0" xfId="0" applyBorder="1" applyAlignment="1" applyProtection="1">
      <alignment vertical="top" wrapText="1"/>
      <protection locked="0"/>
    </xf>
    <xf numFmtId="164" fontId="0" fillId="0" borderId="0" xfId="0" applyNumberFormat="1" applyBorder="1" applyAlignment="1" applyProtection="1">
      <alignment vertical="top" wrapText="1"/>
      <protection locked="0"/>
    </xf>
    <xf numFmtId="0" fontId="1" fillId="0" borderId="0" xfId="0" applyFont="1" applyBorder="1" applyAlignment="1" applyProtection="1">
      <alignment horizontal="center" vertical="top" wrapText="1"/>
      <protection locked="0"/>
    </xf>
    <xf numFmtId="0" fontId="0" fillId="0" borderId="0" xfId="0" applyBorder="1" applyAlignment="1" applyProtection="1">
      <alignment wrapText="1"/>
      <protection locked="0"/>
    </xf>
    <xf numFmtId="0" fontId="11" fillId="0" borderId="0" xfId="0" applyFont="1" applyBorder="1" applyAlignment="1" applyProtection="1">
      <alignment vertical="top"/>
      <protection locked="0"/>
    </xf>
    <xf numFmtId="164" fontId="0" fillId="0" borderId="0" xfId="0" applyNumberFormat="1" applyBorder="1" applyAlignment="1" applyProtection="1">
      <alignment vertical="top"/>
      <protection locked="0"/>
    </xf>
    <xf numFmtId="0" fontId="1" fillId="0" borderId="0" xfId="0" applyFont="1" applyBorder="1" applyAlignment="1" applyProtection="1">
      <alignment horizontal="center" vertical="center" wrapText="1"/>
      <protection locked="0"/>
    </xf>
    <xf numFmtId="0" fontId="6" fillId="3" borderId="0" xfId="0" applyFont="1" applyFill="1" applyBorder="1" applyAlignment="1" applyProtection="1">
      <alignment vertical="top" wrapText="1"/>
      <protection locked="0"/>
    </xf>
    <xf numFmtId="164" fontId="0" fillId="3" borderId="0" xfId="0" applyNumberFormat="1" applyFill="1" applyBorder="1" applyAlignment="1" applyProtection="1">
      <alignment vertical="top" wrapText="1"/>
      <protection locked="0"/>
    </xf>
    <xf numFmtId="0" fontId="0" fillId="3" borderId="0" xfId="0" applyFill="1" applyBorder="1" applyAlignment="1" applyProtection="1">
      <alignment vertical="top" wrapText="1"/>
      <protection locked="0"/>
    </xf>
    <xf numFmtId="0" fontId="0" fillId="3" borderId="0" xfId="0" applyFill="1" applyBorder="1" applyAlignment="1" applyProtection="1">
      <alignment horizontal="left" vertical="top" wrapText="1"/>
      <protection locked="0"/>
    </xf>
    <xf numFmtId="9" fontId="0" fillId="3" borderId="0" xfId="0" applyNumberFormat="1" applyFill="1" applyBorder="1" applyAlignment="1" applyProtection="1">
      <alignment horizontal="left" vertical="top" wrapText="1"/>
      <protection locked="0"/>
    </xf>
    <xf numFmtId="0" fontId="0" fillId="3" borderId="0" xfId="0" applyFill="1" applyBorder="1" applyAlignment="1" applyProtection="1">
      <alignment horizontal="center" vertical="top" wrapText="1"/>
      <protection locked="0"/>
    </xf>
    <xf numFmtId="0" fontId="1" fillId="0" borderId="0" xfId="0" applyFont="1" applyBorder="1" applyAlignment="1" applyProtection="1">
      <alignment vertical="top" wrapText="1"/>
      <protection locked="0"/>
    </xf>
    <xf numFmtId="164" fontId="1" fillId="0" borderId="0" xfId="0" applyNumberFormat="1" applyFont="1" applyBorder="1" applyAlignment="1" applyProtection="1">
      <alignment vertical="top"/>
      <protection locked="0"/>
    </xf>
    <xf numFmtId="0" fontId="7" fillId="4" borderId="7" xfId="0" applyFont="1" applyFill="1" applyBorder="1" applyAlignment="1" applyProtection="1">
      <alignment horizontal="center" vertical="center" wrapText="1"/>
    </xf>
    <xf numFmtId="164" fontId="7" fillId="4" borderId="3" xfId="0" applyNumberFormat="1" applyFont="1" applyFill="1" applyBorder="1" applyAlignment="1" applyProtection="1">
      <alignment horizontal="center" vertical="center" wrapText="1"/>
    </xf>
    <xf numFmtId="0" fontId="7" fillId="4" borderId="3" xfId="0" applyFont="1" applyFill="1" applyBorder="1" applyAlignment="1" applyProtection="1">
      <alignment horizontal="center" vertical="center" wrapText="1"/>
    </xf>
    <xf numFmtId="9" fontId="7" fillId="4" borderId="3" xfId="0" applyNumberFormat="1" applyFont="1" applyFill="1" applyBorder="1" applyAlignment="1" applyProtection="1">
      <alignment horizontal="center" vertical="center" textRotation="90" wrapText="1"/>
    </xf>
    <xf numFmtId="0" fontId="7" fillId="4" borderId="4" xfId="0" applyFont="1" applyFill="1" applyBorder="1" applyAlignment="1" applyProtection="1">
      <alignment horizontal="center" vertical="center" wrapText="1"/>
    </xf>
    <xf numFmtId="0" fontId="1" fillId="0" borderId="0" xfId="0" applyFont="1" applyBorder="1" applyAlignment="1" applyProtection="1">
      <alignment horizontal="center" vertical="center" wrapText="1"/>
    </xf>
    <xf numFmtId="0" fontId="2" fillId="0" borderId="1" xfId="0" applyFont="1" applyBorder="1" applyAlignment="1" applyProtection="1">
      <alignment horizontal="right" vertical="center" wrapText="1"/>
      <protection locked="0"/>
    </xf>
    <xf numFmtId="165" fontId="2" fillId="0" borderId="1" xfId="0" applyNumberFormat="1" applyFont="1" applyBorder="1" applyAlignment="1" applyProtection="1">
      <alignment horizontal="center" vertical="center" wrapText="1"/>
      <protection locked="0"/>
    </xf>
    <xf numFmtId="0" fontId="2" fillId="0" borderId="1" xfId="0" applyFont="1" applyBorder="1" applyAlignment="1" applyProtection="1">
      <alignment horizontal="left" vertical="center" wrapText="1"/>
      <protection locked="0"/>
    </xf>
    <xf numFmtId="0" fontId="2" fillId="0" borderId="1" xfId="0" applyFont="1" applyBorder="1" applyAlignment="1" applyProtection="1">
      <alignment vertical="center" wrapText="1"/>
      <protection locked="0"/>
    </xf>
    <xf numFmtId="9" fontId="2" fillId="0" borderId="1" xfId="0" applyNumberFormat="1" applyFont="1" applyBorder="1" applyAlignment="1" applyProtection="1">
      <alignment horizontal="left" vertical="center" wrapText="1"/>
      <protection locked="0"/>
    </xf>
    <xf numFmtId="0" fontId="3"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0" fontId="0" fillId="0" borderId="0" xfId="0" applyBorder="1" applyAlignment="1" applyProtection="1">
      <alignment vertical="center" wrapText="1"/>
      <protection locked="0"/>
    </xf>
    <xf numFmtId="0" fontId="2" fillId="5" borderId="1" xfId="0" applyFont="1" applyFill="1" applyBorder="1" applyAlignment="1" applyProtection="1">
      <alignment horizontal="right" vertical="center" wrapText="1"/>
      <protection locked="0"/>
    </xf>
    <xf numFmtId="165" fontId="2" fillId="5" borderId="1" xfId="0" applyNumberFormat="1" applyFont="1" applyFill="1" applyBorder="1" applyAlignment="1" applyProtection="1">
      <alignment horizontal="center" vertical="center" wrapText="1"/>
      <protection locked="0"/>
    </xf>
    <xf numFmtId="0" fontId="2" fillId="5" borderId="1" xfId="0" applyFont="1" applyFill="1" applyBorder="1" applyAlignment="1" applyProtection="1">
      <alignment horizontal="left" vertical="center" wrapText="1"/>
      <protection locked="0"/>
    </xf>
    <xf numFmtId="9" fontId="2" fillId="5" borderId="1" xfId="0" applyNumberFormat="1" applyFont="1" applyFill="1" applyBorder="1" applyAlignment="1" applyProtection="1">
      <alignment horizontal="left" vertical="center" wrapText="1"/>
      <protection locked="0"/>
    </xf>
    <xf numFmtId="0" fontId="3" fillId="5" borderId="1" xfId="0" applyFont="1" applyFill="1" applyBorder="1" applyAlignment="1" applyProtection="1">
      <alignment horizontal="center" vertical="center" wrapText="1"/>
    </xf>
    <xf numFmtId="0" fontId="2" fillId="5"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left" vertical="center" wrapText="1"/>
      <protection locked="0"/>
    </xf>
    <xf numFmtId="0" fontId="2" fillId="5" borderId="1" xfId="0" applyFont="1" applyFill="1" applyBorder="1" applyAlignment="1" applyProtection="1">
      <alignment vertical="center" wrapText="1"/>
      <protection locked="0"/>
    </xf>
    <xf numFmtId="0" fontId="1" fillId="0" borderId="0" xfId="0" applyFont="1" applyFill="1" applyBorder="1" applyAlignment="1" applyProtection="1">
      <alignment vertical="top" wrapText="1"/>
      <protection locked="0"/>
    </xf>
    <xf numFmtId="0" fontId="9" fillId="2" borderId="6" xfId="0" applyFont="1" applyFill="1" applyBorder="1" applyAlignment="1" applyProtection="1">
      <alignment horizontal="center" vertical="center" wrapText="1"/>
      <protection locked="0"/>
    </xf>
    <xf numFmtId="165" fontId="1" fillId="0" borderId="0" xfId="0" quotePrefix="1" applyNumberFormat="1" applyFont="1" applyBorder="1" applyAlignment="1" applyProtection="1">
      <alignment horizontal="left" vertical="top"/>
      <protection locked="0"/>
    </xf>
    <xf numFmtId="0" fontId="12" fillId="6" borderId="1" xfId="0" applyFont="1" applyFill="1" applyBorder="1" applyAlignment="1">
      <alignment horizontal="left" vertical="center" wrapText="1"/>
    </xf>
    <xf numFmtId="0" fontId="12" fillId="6" borderId="11" xfId="0" applyFont="1" applyFill="1" applyBorder="1" applyAlignment="1">
      <alignment horizontal="left" vertical="center" wrapText="1"/>
    </xf>
    <xf numFmtId="166" fontId="2" fillId="0" borderId="1" xfId="1" applyNumberFormat="1" applyFont="1" applyBorder="1" applyAlignment="1" applyProtection="1">
      <alignment horizontal="center" vertical="center" wrapText="1"/>
      <protection locked="0"/>
    </xf>
    <xf numFmtId="167" fontId="2" fillId="0" borderId="1" xfId="0" applyNumberFormat="1" applyFont="1" applyBorder="1" applyAlignment="1" applyProtection="1">
      <alignment horizontal="center" vertical="center" wrapText="1"/>
      <protection locked="0"/>
    </xf>
    <xf numFmtId="166" fontId="2" fillId="0" borderId="1" xfId="0" applyNumberFormat="1" applyFont="1" applyBorder="1" applyAlignment="1" applyProtection="1">
      <alignment horizontal="center" vertical="center" wrapText="1"/>
      <protection locked="0"/>
    </xf>
    <xf numFmtId="0" fontId="2" fillId="0" borderId="1" xfId="1" applyFont="1" applyFill="1" applyBorder="1" applyAlignment="1" applyProtection="1">
      <alignment vertical="center" wrapText="1"/>
      <protection locked="0"/>
    </xf>
    <xf numFmtId="0" fontId="2" fillId="0" borderId="1" xfId="0" applyFont="1" applyBorder="1" applyAlignment="1">
      <alignment vertical="center" wrapText="1"/>
    </xf>
    <xf numFmtId="0" fontId="2" fillId="0" borderId="0" xfId="0" applyFont="1" applyAlignment="1">
      <alignment vertical="center" wrapText="1"/>
    </xf>
    <xf numFmtId="0" fontId="2" fillId="0" borderId="1" xfId="0" applyFont="1" applyFill="1" applyBorder="1" applyAlignment="1" applyProtection="1">
      <alignment vertical="center" wrapText="1"/>
      <protection locked="0"/>
    </xf>
    <xf numFmtId="0" fontId="9" fillId="2" borderId="6" xfId="0" applyFont="1" applyFill="1" applyBorder="1" applyAlignment="1" applyProtection="1">
      <alignment horizontal="center" vertical="center" wrapText="1"/>
      <protection locked="0"/>
    </xf>
    <xf numFmtId="0" fontId="2" fillId="0" borderId="1" xfId="1" applyFont="1" applyBorder="1" applyAlignment="1" applyProtection="1">
      <alignment horizontal="left" vertical="center" wrapText="1"/>
      <protection locked="0"/>
    </xf>
    <xf numFmtId="0" fontId="2" fillId="0" borderId="1" xfId="0" applyFont="1" applyBorder="1" applyAlignment="1">
      <alignment horizontal="left" vertical="center" wrapText="1"/>
    </xf>
    <xf numFmtId="14" fontId="2" fillId="6" borderId="1" xfId="0" applyNumberFormat="1" applyFont="1" applyFill="1" applyBorder="1" applyAlignment="1">
      <alignment horizontal="left" vertical="center" wrapText="1"/>
    </xf>
    <xf numFmtId="14" fontId="2" fillId="0" borderId="1" xfId="0" applyNumberFormat="1" applyFont="1" applyBorder="1" applyAlignment="1" applyProtection="1">
      <alignment horizontal="left" vertical="center" wrapText="1"/>
      <protection locked="0"/>
    </xf>
    <xf numFmtId="0" fontId="12" fillId="6" borderId="1" xfId="0" applyFont="1" applyFill="1" applyBorder="1" applyAlignment="1">
      <alignment horizontal="left" vertical="top" wrapText="1"/>
    </xf>
    <xf numFmtId="0" fontId="1" fillId="0" borderId="0" xfId="0" applyFont="1"/>
    <xf numFmtId="0" fontId="1" fillId="8" borderId="0" xfId="0" applyFont="1" applyFill="1"/>
    <xf numFmtId="0" fontId="4" fillId="7" borderId="11" xfId="0" applyFont="1" applyFill="1" applyBorder="1"/>
    <xf numFmtId="0" fontId="0" fillId="7" borderId="12" xfId="0" applyFill="1" applyBorder="1"/>
    <xf numFmtId="0" fontId="13" fillId="0" borderId="0" xfId="0" applyFont="1" applyAlignment="1"/>
    <xf numFmtId="0" fontId="0" fillId="0" borderId="0" xfId="0" applyAlignment="1"/>
    <xf numFmtId="0" fontId="1" fillId="0" borderId="1" xfId="0" applyFont="1" applyBorder="1" applyAlignment="1">
      <alignment horizontal="left" vertical="center"/>
    </xf>
    <xf numFmtId="0" fontId="9" fillId="2" borderId="6" xfId="0" applyFont="1" applyFill="1" applyBorder="1" applyAlignment="1" applyProtection="1">
      <alignment horizontal="center" vertical="center" wrapText="1"/>
      <protection locked="0"/>
    </xf>
    <xf numFmtId="0" fontId="5" fillId="0" borderId="0" xfId="0" applyFont="1"/>
    <xf numFmtId="17" fontId="1" fillId="0" borderId="0" xfId="0" applyNumberFormat="1" applyFont="1"/>
    <xf numFmtId="0" fontId="9" fillId="2" borderId="5" xfId="0" applyFont="1" applyFill="1"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9" fillId="2" borderId="6" xfId="0" applyFont="1" applyFill="1" applyBorder="1" applyAlignment="1" applyProtection="1">
      <alignment horizontal="center" vertical="center" wrapText="1"/>
      <protection locked="0"/>
    </xf>
    <xf numFmtId="0" fontId="9" fillId="2" borderId="10" xfId="0" applyFont="1" applyFill="1" applyBorder="1" applyAlignment="1" applyProtection="1">
      <alignment horizontal="center" vertical="center" wrapText="1"/>
      <protection locked="0"/>
    </xf>
    <xf numFmtId="0" fontId="9" fillId="2" borderId="8" xfId="0" applyFont="1" applyFill="1" applyBorder="1" applyAlignment="1" applyProtection="1">
      <alignment horizontal="center" vertical="center"/>
      <protection locked="0"/>
    </xf>
    <xf numFmtId="0" fontId="9" fillId="2" borderId="6" xfId="0" applyFont="1" applyFill="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164" fontId="9" fillId="2" borderId="8" xfId="0" applyNumberFormat="1" applyFont="1" applyFill="1" applyBorder="1" applyAlignment="1" applyProtection="1">
      <alignment horizontal="center" vertical="center" wrapText="1"/>
      <protection locked="0"/>
    </xf>
    <xf numFmtId="0" fontId="10" fillId="2" borderId="9" xfId="0" applyFont="1" applyFill="1" applyBorder="1" applyAlignment="1" applyProtection="1">
      <alignment horizontal="center" vertical="center" wrapText="1"/>
      <protection locked="0"/>
    </xf>
  </cellXfs>
  <cellStyles count="2">
    <cellStyle name="Normal" xfId="0" builtinId="0"/>
    <cellStyle name="Normal 2" xfId="1" xr:uid="{00000000-0005-0000-0000-000001000000}"/>
  </cellStyles>
  <dxfs count="492">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1"/>
              <a:t>Risk RAG</a:t>
            </a:r>
            <a:r>
              <a:rPr lang="en-US" sz="1100" b="1" baseline="0"/>
              <a:t> Status all </a:t>
            </a:r>
            <a:r>
              <a:rPr lang="en-US" sz="1100" b="1"/>
              <a:t>SSLEP - March 2019</a:t>
            </a: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'Risk Analysis'!$B$9</c:f>
              <c:strCache>
                <c:ptCount val="1"/>
                <c:pt idx="0">
                  <c:v>SSLEP</c:v>
                </c:pt>
              </c:strCache>
            </c:strRef>
          </c:tx>
          <c:dPt>
            <c:idx val="0"/>
            <c:bubble3D val="0"/>
            <c:spPr>
              <a:solidFill>
                <a:srgbClr val="FF0000"/>
              </a:solidFill>
              <a:ln w="19050">
                <a:solidFill>
                  <a:schemeClr val="lt1"/>
                </a:solidFill>
              </a:ln>
              <a:effectLst/>
            </c:spPr>
            <c:extLst>
              <c:ext xmlns:c16="http://schemas.microsoft.com/office/drawing/2014/chart" uri="{C3380CC4-5D6E-409C-BE32-E72D297353CC}">
                <c16:uniqueId val="{00000001-4BB9-4E84-AB3F-6C569A3DAE8C}"/>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4BB9-4E84-AB3F-6C569A3DAE8C}"/>
              </c:ext>
            </c:extLst>
          </c:dPt>
          <c:dPt>
            <c:idx val="2"/>
            <c:bubble3D val="0"/>
            <c:spPr>
              <a:solidFill>
                <a:srgbClr val="92D050"/>
              </a:solidFill>
              <a:ln w="19050">
                <a:solidFill>
                  <a:schemeClr val="lt1"/>
                </a:solidFill>
              </a:ln>
              <a:effectLst/>
            </c:spPr>
            <c:extLst>
              <c:ext xmlns:c16="http://schemas.microsoft.com/office/drawing/2014/chart" uri="{C3380CC4-5D6E-409C-BE32-E72D297353CC}">
                <c16:uniqueId val="{00000005-4BB9-4E84-AB3F-6C569A3DAE8C}"/>
              </c:ext>
            </c:extLst>
          </c:dPt>
          <c:dLbls>
            <c:dLbl>
              <c:idx val="0"/>
              <c:layout>
                <c:manualLayout>
                  <c:x val="-6.0599518810148731E-2"/>
                  <c:y val="9.413969087197433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BB9-4E84-AB3F-6C569A3DAE8C}"/>
                </c:ext>
              </c:extLst>
            </c:dLbl>
            <c:dLbl>
              <c:idx val="1"/>
              <c:layout>
                <c:manualLayout>
                  <c:x val="-2.6129921259842519E-2"/>
                  <c:y val="-0.1605898221055701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BB9-4E84-AB3F-6C569A3DAE8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'Risk Analysis'!$C$2:$E$2</c:f>
              <c:strCache>
                <c:ptCount val="3"/>
                <c:pt idx="0">
                  <c:v>Red</c:v>
                </c:pt>
                <c:pt idx="1">
                  <c:v>Amber</c:v>
                </c:pt>
                <c:pt idx="2">
                  <c:v>Green</c:v>
                </c:pt>
              </c:strCache>
            </c:strRef>
          </c:cat>
          <c:val>
            <c:numRef>
              <c:f>'Risk Analysis'!$C$9:$E$9</c:f>
              <c:numCache>
                <c:formatCode>General</c:formatCode>
                <c:ptCount val="3"/>
                <c:pt idx="0">
                  <c:v>6</c:v>
                </c:pt>
                <c:pt idx="1">
                  <c:v>25</c:v>
                </c:pt>
                <c:pt idx="2">
                  <c:v>11</c:v>
                </c:pt>
              </c:numCache>
            </c:numRef>
          </c:val>
          <c:extLst>
            <c:ext xmlns:c16="http://schemas.microsoft.com/office/drawing/2014/chart" uri="{C3380CC4-5D6E-409C-BE32-E72D297353CC}">
              <c16:uniqueId val="{00000006-4BB9-4E84-AB3F-6C569A3DAE8C}"/>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100" b="1"/>
              <a:t>Risk</a:t>
            </a:r>
            <a:r>
              <a:rPr lang="en-GB" sz="1100" b="1" baseline="0"/>
              <a:t> </a:t>
            </a:r>
            <a:r>
              <a:rPr lang="en-GB" sz="1100" b="1"/>
              <a:t>RAG Status by Group</a:t>
            </a:r>
            <a:r>
              <a:rPr lang="en-GB" sz="1100" b="1" baseline="0"/>
              <a:t> - March 2019</a:t>
            </a:r>
            <a:endParaRPr lang="en-GB" sz="1100"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'Risk Analysis'!$C$2</c:f>
              <c:strCache>
                <c:ptCount val="1"/>
                <c:pt idx="0">
                  <c:v>Red</c:v>
                </c:pt>
              </c:strCache>
            </c:strRef>
          </c:tx>
          <c:spPr>
            <a:solidFill>
              <a:srgbClr val="FF0000"/>
            </a:solidFill>
            <a:ln>
              <a:noFill/>
            </a:ln>
            <a:effectLst/>
          </c:spPr>
          <c:invertIfNegative val="0"/>
          <c:cat>
            <c:strRef>
              <c:f>'Risk Analysis'!$B$3:$B$8</c:f>
              <c:strCache>
                <c:ptCount val="6"/>
                <c:pt idx="0">
                  <c:v>Strategic</c:v>
                </c:pt>
                <c:pt idx="1">
                  <c:v>CDGD</c:v>
                </c:pt>
                <c:pt idx="2">
                  <c:v>GPF</c:v>
                </c:pt>
                <c:pt idx="3">
                  <c:v>Skills</c:v>
                </c:pt>
                <c:pt idx="4">
                  <c:v>Funding Group</c:v>
                </c:pt>
                <c:pt idx="5">
                  <c:v>ESIF</c:v>
                </c:pt>
              </c:strCache>
            </c:strRef>
          </c:cat>
          <c:val>
            <c:numRef>
              <c:f>'Risk Analysis'!$C$3:$C$8</c:f>
              <c:numCache>
                <c:formatCode>General</c:formatCode>
                <c:ptCount val="6"/>
                <c:pt idx="0">
                  <c:v>3</c:v>
                </c:pt>
                <c:pt idx="1">
                  <c:v>3</c:v>
                </c:pt>
                <c:pt idx="2">
                  <c:v>0</c:v>
                </c:pt>
                <c:pt idx="3">
                  <c:v>0</c:v>
                </c:pt>
                <c:pt idx="4">
                  <c:v>0</c:v>
                </c:pt>
                <c:pt idx="5">
                  <c:v>0</c:v>
                </c:pt>
              </c:numCache>
            </c:numRef>
          </c:val>
          <c:extLst>
            <c:ext xmlns:c16="http://schemas.microsoft.com/office/drawing/2014/chart" uri="{C3380CC4-5D6E-409C-BE32-E72D297353CC}">
              <c16:uniqueId val="{00000000-F001-438D-82D5-CE21C53575AD}"/>
            </c:ext>
          </c:extLst>
        </c:ser>
        <c:ser>
          <c:idx val="1"/>
          <c:order val="1"/>
          <c:tx>
            <c:strRef>
              <c:f>'Risk Analysis'!$D$2</c:f>
              <c:strCache>
                <c:ptCount val="1"/>
                <c:pt idx="0">
                  <c:v>Amber</c:v>
                </c:pt>
              </c:strCache>
            </c:strRef>
          </c:tx>
          <c:spPr>
            <a:solidFill>
              <a:srgbClr val="FFC000"/>
            </a:solidFill>
            <a:ln>
              <a:noFill/>
            </a:ln>
            <a:effectLst/>
          </c:spPr>
          <c:invertIfNegative val="0"/>
          <c:cat>
            <c:strRef>
              <c:f>'Risk Analysis'!$B$3:$B$8</c:f>
              <c:strCache>
                <c:ptCount val="6"/>
                <c:pt idx="0">
                  <c:v>Strategic</c:v>
                </c:pt>
                <c:pt idx="1">
                  <c:v>CDGD</c:v>
                </c:pt>
                <c:pt idx="2">
                  <c:v>GPF</c:v>
                </c:pt>
                <c:pt idx="3">
                  <c:v>Skills</c:v>
                </c:pt>
                <c:pt idx="4">
                  <c:v>Funding Group</c:v>
                </c:pt>
                <c:pt idx="5">
                  <c:v>ESIF</c:v>
                </c:pt>
              </c:strCache>
            </c:strRef>
          </c:cat>
          <c:val>
            <c:numRef>
              <c:f>'Risk Analysis'!$D$3:$D$8</c:f>
              <c:numCache>
                <c:formatCode>General</c:formatCode>
                <c:ptCount val="6"/>
                <c:pt idx="0">
                  <c:v>3</c:v>
                </c:pt>
                <c:pt idx="1">
                  <c:v>13</c:v>
                </c:pt>
                <c:pt idx="2">
                  <c:v>2</c:v>
                </c:pt>
                <c:pt idx="3">
                  <c:v>0</c:v>
                </c:pt>
                <c:pt idx="4">
                  <c:v>4</c:v>
                </c:pt>
                <c:pt idx="5">
                  <c:v>3</c:v>
                </c:pt>
              </c:numCache>
            </c:numRef>
          </c:val>
          <c:extLst>
            <c:ext xmlns:c16="http://schemas.microsoft.com/office/drawing/2014/chart" uri="{C3380CC4-5D6E-409C-BE32-E72D297353CC}">
              <c16:uniqueId val="{00000001-F001-438D-82D5-CE21C53575AD}"/>
            </c:ext>
          </c:extLst>
        </c:ser>
        <c:ser>
          <c:idx val="2"/>
          <c:order val="2"/>
          <c:tx>
            <c:strRef>
              <c:f>'Risk Analysis'!$E$2</c:f>
              <c:strCache>
                <c:ptCount val="1"/>
                <c:pt idx="0">
                  <c:v>Green</c:v>
                </c:pt>
              </c:strCache>
            </c:strRef>
          </c:tx>
          <c:spPr>
            <a:solidFill>
              <a:schemeClr val="accent3"/>
            </a:solidFill>
            <a:ln>
              <a:noFill/>
            </a:ln>
            <a:effectLst/>
          </c:spPr>
          <c:invertIfNegative val="0"/>
          <c:cat>
            <c:strRef>
              <c:f>'Risk Analysis'!$B$3:$B$8</c:f>
              <c:strCache>
                <c:ptCount val="6"/>
                <c:pt idx="0">
                  <c:v>Strategic</c:v>
                </c:pt>
                <c:pt idx="1">
                  <c:v>CDGD</c:v>
                </c:pt>
                <c:pt idx="2">
                  <c:v>GPF</c:v>
                </c:pt>
                <c:pt idx="3">
                  <c:v>Skills</c:v>
                </c:pt>
                <c:pt idx="4">
                  <c:v>Funding Group</c:v>
                </c:pt>
                <c:pt idx="5">
                  <c:v>ESIF</c:v>
                </c:pt>
              </c:strCache>
            </c:strRef>
          </c:cat>
          <c:val>
            <c:numRef>
              <c:f>'Risk Analysis'!$E$3:$E$8</c:f>
              <c:numCache>
                <c:formatCode>General</c:formatCode>
                <c:ptCount val="6"/>
                <c:pt idx="0">
                  <c:v>0</c:v>
                </c:pt>
                <c:pt idx="1">
                  <c:v>1</c:v>
                </c:pt>
                <c:pt idx="2">
                  <c:v>1</c:v>
                </c:pt>
                <c:pt idx="3">
                  <c:v>7</c:v>
                </c:pt>
                <c:pt idx="4">
                  <c:v>2</c:v>
                </c:pt>
                <c:pt idx="5">
                  <c:v>0</c:v>
                </c:pt>
              </c:numCache>
            </c:numRef>
          </c:val>
          <c:extLst>
            <c:ext xmlns:c16="http://schemas.microsoft.com/office/drawing/2014/chart" uri="{C3380CC4-5D6E-409C-BE32-E72D297353CC}">
              <c16:uniqueId val="{00000002-F001-438D-82D5-CE21C53575AD}"/>
            </c:ext>
          </c:extLst>
        </c:ser>
        <c:dLbls>
          <c:showLegendKey val="0"/>
          <c:showVal val="0"/>
          <c:showCatName val="0"/>
          <c:showSerName val="0"/>
          <c:showPercent val="0"/>
          <c:showBubbleSize val="0"/>
        </c:dLbls>
        <c:gapWidth val="219"/>
        <c:overlap val="-27"/>
        <c:axId val="123056128"/>
        <c:axId val="103450880"/>
      </c:barChart>
      <c:catAx>
        <c:axId val="123056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450880"/>
        <c:crosses val="autoZero"/>
        <c:auto val="1"/>
        <c:lblAlgn val="ctr"/>
        <c:lblOffset val="100"/>
        <c:noMultiLvlLbl val="0"/>
      </c:catAx>
      <c:valAx>
        <c:axId val="1034508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0561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100" b="1"/>
              <a:t>Risk RAG Status - 2019</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'Risk Analysis'!$H$23</c:f>
              <c:strCache>
                <c:ptCount val="1"/>
                <c:pt idx="0">
                  <c:v>Red</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'Risk Analysis'!$I$22:$K$22</c:f>
              <c:numCache>
                <c:formatCode>mmm\-yy</c:formatCode>
                <c:ptCount val="3"/>
                <c:pt idx="0">
                  <c:v>43466</c:v>
                </c:pt>
                <c:pt idx="1">
                  <c:v>43497</c:v>
                </c:pt>
                <c:pt idx="2">
                  <c:v>43525</c:v>
                </c:pt>
              </c:numCache>
            </c:numRef>
          </c:cat>
          <c:val>
            <c:numRef>
              <c:f>'Risk Analysis'!$I$23:$K$23</c:f>
              <c:numCache>
                <c:formatCode>General</c:formatCode>
                <c:ptCount val="3"/>
                <c:pt idx="0">
                  <c:v>6</c:v>
                </c:pt>
                <c:pt idx="1">
                  <c:v>6</c:v>
                </c:pt>
                <c:pt idx="2">
                  <c:v>6</c:v>
                </c:pt>
              </c:numCache>
            </c:numRef>
          </c:val>
          <c:extLst>
            <c:ext xmlns:c16="http://schemas.microsoft.com/office/drawing/2014/chart" uri="{C3380CC4-5D6E-409C-BE32-E72D297353CC}">
              <c16:uniqueId val="{00000000-2849-44DB-AABD-B697A1B6C960}"/>
            </c:ext>
          </c:extLst>
        </c:ser>
        <c:ser>
          <c:idx val="1"/>
          <c:order val="1"/>
          <c:tx>
            <c:strRef>
              <c:f>'Risk Analysis'!$H$24</c:f>
              <c:strCache>
                <c:ptCount val="1"/>
                <c:pt idx="0">
                  <c:v>Amber</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'Risk Analysis'!$I$22:$K$22</c:f>
              <c:numCache>
                <c:formatCode>mmm\-yy</c:formatCode>
                <c:ptCount val="3"/>
                <c:pt idx="0">
                  <c:v>43466</c:v>
                </c:pt>
                <c:pt idx="1">
                  <c:v>43497</c:v>
                </c:pt>
                <c:pt idx="2">
                  <c:v>43525</c:v>
                </c:pt>
              </c:numCache>
            </c:numRef>
          </c:cat>
          <c:val>
            <c:numRef>
              <c:f>'Risk Analysis'!$I$24:$K$24</c:f>
              <c:numCache>
                <c:formatCode>General</c:formatCode>
                <c:ptCount val="3"/>
                <c:pt idx="0">
                  <c:v>19</c:v>
                </c:pt>
                <c:pt idx="1">
                  <c:v>22</c:v>
                </c:pt>
                <c:pt idx="2">
                  <c:v>25</c:v>
                </c:pt>
              </c:numCache>
            </c:numRef>
          </c:val>
          <c:extLst>
            <c:ext xmlns:c16="http://schemas.microsoft.com/office/drawing/2014/chart" uri="{C3380CC4-5D6E-409C-BE32-E72D297353CC}">
              <c16:uniqueId val="{00000001-2849-44DB-AABD-B697A1B6C960}"/>
            </c:ext>
          </c:extLst>
        </c:ser>
        <c:ser>
          <c:idx val="2"/>
          <c:order val="2"/>
          <c:tx>
            <c:strRef>
              <c:f>'Risk Analysis'!$H$25</c:f>
              <c:strCache>
                <c:ptCount val="1"/>
                <c:pt idx="0">
                  <c:v>Green</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'Risk Analysis'!$I$22:$K$22</c:f>
              <c:numCache>
                <c:formatCode>mmm\-yy</c:formatCode>
                <c:ptCount val="3"/>
                <c:pt idx="0">
                  <c:v>43466</c:v>
                </c:pt>
                <c:pt idx="1">
                  <c:v>43497</c:v>
                </c:pt>
                <c:pt idx="2">
                  <c:v>43525</c:v>
                </c:pt>
              </c:numCache>
            </c:numRef>
          </c:cat>
          <c:val>
            <c:numRef>
              <c:f>'Risk Analysis'!$I$25:$K$25</c:f>
              <c:numCache>
                <c:formatCode>General</c:formatCode>
                <c:ptCount val="3"/>
                <c:pt idx="0">
                  <c:v>12</c:v>
                </c:pt>
                <c:pt idx="1">
                  <c:v>12</c:v>
                </c:pt>
                <c:pt idx="2">
                  <c:v>11</c:v>
                </c:pt>
              </c:numCache>
            </c:numRef>
          </c:val>
          <c:extLst>
            <c:ext xmlns:c16="http://schemas.microsoft.com/office/drawing/2014/chart" uri="{C3380CC4-5D6E-409C-BE32-E72D297353CC}">
              <c16:uniqueId val="{00000002-2849-44DB-AABD-B697A1B6C960}"/>
            </c:ext>
          </c:extLst>
        </c:ser>
        <c:dLbls>
          <c:showLegendKey val="0"/>
          <c:showVal val="0"/>
          <c:showCatName val="0"/>
          <c:showSerName val="0"/>
          <c:showPercent val="0"/>
          <c:showBubbleSize val="0"/>
        </c:dLbls>
        <c:gapWidth val="150"/>
        <c:overlap val="100"/>
        <c:axId val="123058176"/>
        <c:axId val="103454336"/>
      </c:barChart>
      <c:dateAx>
        <c:axId val="123058176"/>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454336"/>
        <c:crosses val="autoZero"/>
        <c:auto val="1"/>
        <c:lblOffset val="100"/>
        <c:baseTimeUnit val="months"/>
      </c:dateAx>
      <c:valAx>
        <c:axId val="1034543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0581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100" b="1"/>
              <a:t>Risk</a:t>
            </a:r>
            <a:r>
              <a:rPr lang="en-GB" sz="1100" b="1" baseline="0"/>
              <a:t> </a:t>
            </a:r>
            <a:r>
              <a:rPr lang="en-GB" sz="1100" b="1"/>
              <a:t>RAG Status by Group</a:t>
            </a:r>
            <a:r>
              <a:rPr lang="en-GB" sz="1100" b="1" baseline="0"/>
              <a:t> - March 2019</a:t>
            </a:r>
            <a:endParaRPr lang="en-GB" sz="1100"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'Risk Analysis'!$C$2</c:f>
              <c:strCache>
                <c:ptCount val="1"/>
                <c:pt idx="0">
                  <c:v>Red</c:v>
                </c:pt>
              </c:strCache>
            </c:strRef>
          </c:tx>
          <c:spPr>
            <a:solidFill>
              <a:srgbClr val="FF0000"/>
            </a:solidFill>
            <a:ln>
              <a:noFill/>
            </a:ln>
            <a:effectLst/>
          </c:spPr>
          <c:invertIfNegative val="0"/>
          <c:cat>
            <c:strRef>
              <c:f>'Risk Analysis'!$B$3:$B$8</c:f>
              <c:strCache>
                <c:ptCount val="6"/>
                <c:pt idx="0">
                  <c:v>Strategic</c:v>
                </c:pt>
                <c:pt idx="1">
                  <c:v>CDGD</c:v>
                </c:pt>
                <c:pt idx="2">
                  <c:v>GPF</c:v>
                </c:pt>
                <c:pt idx="3">
                  <c:v>Skills</c:v>
                </c:pt>
                <c:pt idx="4">
                  <c:v>Funding Group</c:v>
                </c:pt>
                <c:pt idx="5">
                  <c:v>ESIF</c:v>
                </c:pt>
              </c:strCache>
            </c:strRef>
          </c:cat>
          <c:val>
            <c:numRef>
              <c:f>'Risk Analysis'!$C$3:$C$8</c:f>
              <c:numCache>
                <c:formatCode>General</c:formatCode>
                <c:ptCount val="6"/>
                <c:pt idx="0">
                  <c:v>3</c:v>
                </c:pt>
                <c:pt idx="1">
                  <c:v>3</c:v>
                </c:pt>
                <c:pt idx="2">
                  <c:v>0</c:v>
                </c:pt>
                <c:pt idx="3">
                  <c:v>0</c:v>
                </c:pt>
                <c:pt idx="4">
                  <c:v>0</c:v>
                </c:pt>
                <c:pt idx="5">
                  <c:v>0</c:v>
                </c:pt>
              </c:numCache>
            </c:numRef>
          </c:val>
          <c:extLst>
            <c:ext xmlns:c16="http://schemas.microsoft.com/office/drawing/2014/chart" uri="{C3380CC4-5D6E-409C-BE32-E72D297353CC}">
              <c16:uniqueId val="{00000000-8FD0-49B9-BF36-7DDB18DFCFF1}"/>
            </c:ext>
          </c:extLst>
        </c:ser>
        <c:ser>
          <c:idx val="1"/>
          <c:order val="1"/>
          <c:tx>
            <c:strRef>
              <c:f>'Risk Analysis'!$D$2</c:f>
              <c:strCache>
                <c:ptCount val="1"/>
                <c:pt idx="0">
                  <c:v>Amber</c:v>
                </c:pt>
              </c:strCache>
            </c:strRef>
          </c:tx>
          <c:spPr>
            <a:solidFill>
              <a:srgbClr val="FFC000"/>
            </a:solidFill>
            <a:ln>
              <a:noFill/>
            </a:ln>
            <a:effectLst/>
          </c:spPr>
          <c:invertIfNegative val="0"/>
          <c:cat>
            <c:strRef>
              <c:f>'Risk Analysis'!$B$3:$B$8</c:f>
              <c:strCache>
                <c:ptCount val="6"/>
                <c:pt idx="0">
                  <c:v>Strategic</c:v>
                </c:pt>
                <c:pt idx="1">
                  <c:v>CDGD</c:v>
                </c:pt>
                <c:pt idx="2">
                  <c:v>GPF</c:v>
                </c:pt>
                <c:pt idx="3">
                  <c:v>Skills</c:v>
                </c:pt>
                <c:pt idx="4">
                  <c:v>Funding Group</c:v>
                </c:pt>
                <c:pt idx="5">
                  <c:v>ESIF</c:v>
                </c:pt>
              </c:strCache>
            </c:strRef>
          </c:cat>
          <c:val>
            <c:numRef>
              <c:f>'Risk Analysis'!$D$3:$D$8</c:f>
              <c:numCache>
                <c:formatCode>General</c:formatCode>
                <c:ptCount val="6"/>
                <c:pt idx="0">
                  <c:v>3</c:v>
                </c:pt>
                <c:pt idx="1">
                  <c:v>13</c:v>
                </c:pt>
                <c:pt idx="2">
                  <c:v>2</c:v>
                </c:pt>
                <c:pt idx="3">
                  <c:v>0</c:v>
                </c:pt>
                <c:pt idx="4">
                  <c:v>4</c:v>
                </c:pt>
                <c:pt idx="5">
                  <c:v>3</c:v>
                </c:pt>
              </c:numCache>
            </c:numRef>
          </c:val>
          <c:extLst>
            <c:ext xmlns:c16="http://schemas.microsoft.com/office/drawing/2014/chart" uri="{C3380CC4-5D6E-409C-BE32-E72D297353CC}">
              <c16:uniqueId val="{00000001-8FD0-49B9-BF36-7DDB18DFCFF1}"/>
            </c:ext>
          </c:extLst>
        </c:ser>
        <c:ser>
          <c:idx val="2"/>
          <c:order val="2"/>
          <c:tx>
            <c:strRef>
              <c:f>'Risk Analysis'!$E$2</c:f>
              <c:strCache>
                <c:ptCount val="1"/>
                <c:pt idx="0">
                  <c:v>Green</c:v>
                </c:pt>
              </c:strCache>
            </c:strRef>
          </c:tx>
          <c:spPr>
            <a:solidFill>
              <a:schemeClr val="accent3"/>
            </a:solidFill>
            <a:ln>
              <a:noFill/>
            </a:ln>
            <a:effectLst/>
          </c:spPr>
          <c:invertIfNegative val="0"/>
          <c:cat>
            <c:strRef>
              <c:f>'Risk Analysis'!$B$3:$B$8</c:f>
              <c:strCache>
                <c:ptCount val="6"/>
                <c:pt idx="0">
                  <c:v>Strategic</c:v>
                </c:pt>
                <c:pt idx="1">
                  <c:v>CDGD</c:v>
                </c:pt>
                <c:pt idx="2">
                  <c:v>GPF</c:v>
                </c:pt>
                <c:pt idx="3">
                  <c:v>Skills</c:v>
                </c:pt>
                <c:pt idx="4">
                  <c:v>Funding Group</c:v>
                </c:pt>
                <c:pt idx="5">
                  <c:v>ESIF</c:v>
                </c:pt>
              </c:strCache>
            </c:strRef>
          </c:cat>
          <c:val>
            <c:numRef>
              <c:f>'Risk Analysis'!$E$3:$E$8</c:f>
              <c:numCache>
                <c:formatCode>General</c:formatCode>
                <c:ptCount val="6"/>
                <c:pt idx="0">
                  <c:v>0</c:v>
                </c:pt>
                <c:pt idx="1">
                  <c:v>1</c:v>
                </c:pt>
                <c:pt idx="2">
                  <c:v>1</c:v>
                </c:pt>
                <c:pt idx="3">
                  <c:v>7</c:v>
                </c:pt>
                <c:pt idx="4">
                  <c:v>2</c:v>
                </c:pt>
                <c:pt idx="5">
                  <c:v>0</c:v>
                </c:pt>
              </c:numCache>
            </c:numRef>
          </c:val>
          <c:extLst>
            <c:ext xmlns:c16="http://schemas.microsoft.com/office/drawing/2014/chart" uri="{C3380CC4-5D6E-409C-BE32-E72D297353CC}">
              <c16:uniqueId val="{00000002-8FD0-49B9-BF36-7DDB18DFCFF1}"/>
            </c:ext>
          </c:extLst>
        </c:ser>
        <c:dLbls>
          <c:showLegendKey val="0"/>
          <c:showVal val="0"/>
          <c:showCatName val="0"/>
          <c:showSerName val="0"/>
          <c:showPercent val="0"/>
          <c:showBubbleSize val="0"/>
        </c:dLbls>
        <c:gapWidth val="219"/>
        <c:overlap val="-27"/>
        <c:axId val="123056128"/>
        <c:axId val="103450880"/>
      </c:barChart>
      <c:catAx>
        <c:axId val="123056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450880"/>
        <c:crosses val="autoZero"/>
        <c:auto val="1"/>
        <c:lblAlgn val="ctr"/>
        <c:lblOffset val="100"/>
        <c:noMultiLvlLbl val="0"/>
      </c:catAx>
      <c:valAx>
        <c:axId val="1034508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0561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1"/>
              <a:t>Risk RAG</a:t>
            </a:r>
            <a:r>
              <a:rPr lang="en-US" sz="1100" b="1" baseline="0"/>
              <a:t> Status all </a:t>
            </a:r>
            <a:r>
              <a:rPr lang="en-US" sz="1100" b="1"/>
              <a:t>SSLEP - March 2019</a:t>
            </a: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'Risk Analysis'!$B$9</c:f>
              <c:strCache>
                <c:ptCount val="1"/>
                <c:pt idx="0">
                  <c:v>SSLEP</c:v>
                </c:pt>
              </c:strCache>
            </c:strRef>
          </c:tx>
          <c:dPt>
            <c:idx val="0"/>
            <c:bubble3D val="0"/>
            <c:spPr>
              <a:solidFill>
                <a:srgbClr val="FF0000"/>
              </a:solidFill>
              <a:ln w="19050">
                <a:solidFill>
                  <a:schemeClr val="lt1"/>
                </a:solidFill>
              </a:ln>
              <a:effectLst/>
            </c:spPr>
            <c:extLst>
              <c:ext xmlns:c16="http://schemas.microsoft.com/office/drawing/2014/chart" uri="{C3380CC4-5D6E-409C-BE32-E72D297353CC}">
                <c16:uniqueId val="{00000001-BC0C-464B-BFB3-6FFCDF458671}"/>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2-BC0C-464B-BFB3-6FFCDF458671}"/>
              </c:ext>
            </c:extLst>
          </c:dPt>
          <c:dPt>
            <c:idx val="2"/>
            <c:bubble3D val="0"/>
            <c:spPr>
              <a:solidFill>
                <a:srgbClr val="92D050"/>
              </a:solidFill>
              <a:ln w="19050">
                <a:solidFill>
                  <a:schemeClr val="lt1"/>
                </a:solidFill>
              </a:ln>
              <a:effectLst/>
            </c:spPr>
            <c:extLst>
              <c:ext xmlns:c16="http://schemas.microsoft.com/office/drawing/2014/chart" uri="{C3380CC4-5D6E-409C-BE32-E72D297353CC}">
                <c16:uniqueId val="{00000003-BC0C-464B-BFB3-6FFCDF458671}"/>
              </c:ext>
            </c:extLst>
          </c:dPt>
          <c:dLbls>
            <c:dLbl>
              <c:idx val="0"/>
              <c:layout>
                <c:manualLayout>
                  <c:x val="-6.0599518810148731E-2"/>
                  <c:y val="9.413969087197433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C0C-464B-BFB3-6FFCDF458671}"/>
                </c:ext>
              </c:extLst>
            </c:dLbl>
            <c:dLbl>
              <c:idx val="1"/>
              <c:layout>
                <c:manualLayout>
                  <c:x val="-2.6129921259842519E-2"/>
                  <c:y val="-0.1605898221055701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C0C-464B-BFB3-6FFCDF45867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'Risk Analysis'!$C$2:$E$2</c:f>
              <c:strCache>
                <c:ptCount val="3"/>
                <c:pt idx="0">
                  <c:v>Red</c:v>
                </c:pt>
                <c:pt idx="1">
                  <c:v>Amber</c:v>
                </c:pt>
                <c:pt idx="2">
                  <c:v>Green</c:v>
                </c:pt>
              </c:strCache>
            </c:strRef>
          </c:cat>
          <c:val>
            <c:numRef>
              <c:f>'Risk Analysis'!$C$9:$E$9</c:f>
              <c:numCache>
                <c:formatCode>General</c:formatCode>
                <c:ptCount val="3"/>
                <c:pt idx="0">
                  <c:v>6</c:v>
                </c:pt>
                <c:pt idx="1">
                  <c:v>25</c:v>
                </c:pt>
                <c:pt idx="2">
                  <c:v>11</c:v>
                </c:pt>
              </c:numCache>
            </c:numRef>
          </c:val>
          <c:extLst>
            <c:ext xmlns:c16="http://schemas.microsoft.com/office/drawing/2014/chart" uri="{C3380CC4-5D6E-409C-BE32-E72D297353CC}">
              <c16:uniqueId val="{00000000-BC0C-464B-BFB3-6FFCDF458671}"/>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100" b="1"/>
              <a:t>Risk RAG Status - 2019</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'Risk Analysis'!$H$23</c:f>
              <c:strCache>
                <c:ptCount val="1"/>
                <c:pt idx="0">
                  <c:v>Red</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'Risk Analysis'!$I$22:$K$22</c:f>
              <c:numCache>
                <c:formatCode>mmm\-yy</c:formatCode>
                <c:ptCount val="3"/>
                <c:pt idx="0">
                  <c:v>43466</c:v>
                </c:pt>
                <c:pt idx="1">
                  <c:v>43497</c:v>
                </c:pt>
                <c:pt idx="2">
                  <c:v>43525</c:v>
                </c:pt>
              </c:numCache>
            </c:numRef>
          </c:cat>
          <c:val>
            <c:numRef>
              <c:f>'Risk Analysis'!$I$23:$K$23</c:f>
              <c:numCache>
                <c:formatCode>General</c:formatCode>
                <c:ptCount val="3"/>
                <c:pt idx="0">
                  <c:v>6</c:v>
                </c:pt>
                <c:pt idx="1">
                  <c:v>6</c:v>
                </c:pt>
                <c:pt idx="2">
                  <c:v>6</c:v>
                </c:pt>
              </c:numCache>
            </c:numRef>
          </c:val>
          <c:extLst>
            <c:ext xmlns:c16="http://schemas.microsoft.com/office/drawing/2014/chart" uri="{C3380CC4-5D6E-409C-BE32-E72D297353CC}">
              <c16:uniqueId val="{00000000-4F35-479C-8CBB-A67580E0A7BE}"/>
            </c:ext>
          </c:extLst>
        </c:ser>
        <c:ser>
          <c:idx val="1"/>
          <c:order val="1"/>
          <c:tx>
            <c:strRef>
              <c:f>'Risk Analysis'!$H$24</c:f>
              <c:strCache>
                <c:ptCount val="1"/>
                <c:pt idx="0">
                  <c:v>Amber</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'Risk Analysis'!$I$22:$K$22</c:f>
              <c:numCache>
                <c:formatCode>mmm\-yy</c:formatCode>
                <c:ptCount val="3"/>
                <c:pt idx="0">
                  <c:v>43466</c:v>
                </c:pt>
                <c:pt idx="1">
                  <c:v>43497</c:v>
                </c:pt>
                <c:pt idx="2">
                  <c:v>43525</c:v>
                </c:pt>
              </c:numCache>
            </c:numRef>
          </c:cat>
          <c:val>
            <c:numRef>
              <c:f>'Risk Analysis'!$I$24:$K$24</c:f>
              <c:numCache>
                <c:formatCode>General</c:formatCode>
                <c:ptCount val="3"/>
                <c:pt idx="0">
                  <c:v>19</c:v>
                </c:pt>
                <c:pt idx="1">
                  <c:v>22</c:v>
                </c:pt>
                <c:pt idx="2">
                  <c:v>25</c:v>
                </c:pt>
              </c:numCache>
            </c:numRef>
          </c:val>
          <c:extLst>
            <c:ext xmlns:c16="http://schemas.microsoft.com/office/drawing/2014/chart" uri="{C3380CC4-5D6E-409C-BE32-E72D297353CC}">
              <c16:uniqueId val="{00000001-4F35-479C-8CBB-A67580E0A7BE}"/>
            </c:ext>
          </c:extLst>
        </c:ser>
        <c:ser>
          <c:idx val="2"/>
          <c:order val="2"/>
          <c:tx>
            <c:strRef>
              <c:f>'Risk Analysis'!$H$25</c:f>
              <c:strCache>
                <c:ptCount val="1"/>
                <c:pt idx="0">
                  <c:v>Green</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'Risk Analysis'!$I$22:$K$22</c:f>
              <c:numCache>
                <c:formatCode>mmm\-yy</c:formatCode>
                <c:ptCount val="3"/>
                <c:pt idx="0">
                  <c:v>43466</c:v>
                </c:pt>
                <c:pt idx="1">
                  <c:v>43497</c:v>
                </c:pt>
                <c:pt idx="2">
                  <c:v>43525</c:v>
                </c:pt>
              </c:numCache>
            </c:numRef>
          </c:cat>
          <c:val>
            <c:numRef>
              <c:f>'Risk Analysis'!$I$25:$K$25</c:f>
              <c:numCache>
                <c:formatCode>General</c:formatCode>
                <c:ptCount val="3"/>
                <c:pt idx="0">
                  <c:v>12</c:v>
                </c:pt>
                <c:pt idx="1">
                  <c:v>12</c:v>
                </c:pt>
                <c:pt idx="2">
                  <c:v>11</c:v>
                </c:pt>
              </c:numCache>
            </c:numRef>
          </c:val>
          <c:extLst>
            <c:ext xmlns:c16="http://schemas.microsoft.com/office/drawing/2014/chart" uri="{C3380CC4-5D6E-409C-BE32-E72D297353CC}">
              <c16:uniqueId val="{00000002-4F35-479C-8CBB-A67580E0A7BE}"/>
            </c:ext>
          </c:extLst>
        </c:ser>
        <c:dLbls>
          <c:showLegendKey val="0"/>
          <c:showVal val="0"/>
          <c:showCatName val="0"/>
          <c:showSerName val="0"/>
          <c:showPercent val="0"/>
          <c:showBubbleSize val="0"/>
        </c:dLbls>
        <c:gapWidth val="150"/>
        <c:overlap val="100"/>
        <c:axId val="123058176"/>
        <c:axId val="103454336"/>
      </c:barChart>
      <c:dateAx>
        <c:axId val="123058176"/>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454336"/>
        <c:crosses val="autoZero"/>
        <c:auto val="1"/>
        <c:lblOffset val="100"/>
        <c:baseTimeUnit val="months"/>
      </c:dateAx>
      <c:valAx>
        <c:axId val="1034543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0581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1</xdr:rowOff>
    </xdr:from>
    <xdr:to>
      <xdr:col>3</xdr:col>
      <xdr:colOff>123825</xdr:colOff>
      <xdr:row>16</xdr:row>
      <xdr:rowOff>38101</xdr:rowOff>
    </xdr:to>
    <xdr:graphicFrame macro="">
      <xdr:nvGraphicFramePr>
        <xdr:cNvPr id="5" name="Chart 4">
          <a:extLst>
            <a:ext uri="{FF2B5EF4-FFF2-40B4-BE49-F238E27FC236}">
              <a16:creationId xmlns:a16="http://schemas.microsoft.com/office/drawing/2014/main" id="{61F545B8-E91D-4208-BCA8-ACBABD859B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209550</xdr:colOff>
      <xdr:row>1</xdr:row>
      <xdr:rowOff>238125</xdr:rowOff>
    </xdr:from>
    <xdr:to>
      <xdr:col>4</xdr:col>
      <xdr:colOff>304800</xdr:colOff>
      <xdr:row>16</xdr:row>
      <xdr:rowOff>9525</xdr:rowOff>
    </xdr:to>
    <xdr:graphicFrame macro="">
      <xdr:nvGraphicFramePr>
        <xdr:cNvPr id="6" name="Chart 5">
          <a:extLst>
            <a:ext uri="{FF2B5EF4-FFF2-40B4-BE49-F238E27FC236}">
              <a16:creationId xmlns:a16="http://schemas.microsoft.com/office/drawing/2014/main" id="{3658ABE7-CBAC-4239-A093-FCFD5C3A6B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381000</xdr:colOff>
      <xdr:row>1</xdr:row>
      <xdr:rowOff>247649</xdr:rowOff>
    </xdr:from>
    <xdr:to>
      <xdr:col>4</xdr:col>
      <xdr:colOff>4276725</xdr:colOff>
      <xdr:row>16</xdr:row>
      <xdr:rowOff>19049</xdr:rowOff>
    </xdr:to>
    <xdr:graphicFrame macro="">
      <xdr:nvGraphicFramePr>
        <xdr:cNvPr id="7" name="Chart 6">
          <a:extLst>
            <a:ext uri="{FF2B5EF4-FFF2-40B4-BE49-F238E27FC236}">
              <a16:creationId xmlns:a16="http://schemas.microsoft.com/office/drawing/2014/main" id="{64F2BC71-7D1F-4313-893F-83E1FB617F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17318</xdr:colOff>
      <xdr:row>9</xdr:row>
      <xdr:rowOff>103909</xdr:rowOff>
    </xdr:from>
    <xdr:to>
      <xdr:col>6</xdr:col>
      <xdr:colOff>990600</xdr:colOff>
      <xdr:row>35</xdr:row>
      <xdr:rowOff>2483</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207818" y="2656609"/>
          <a:ext cx="6221557" cy="41086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13</xdr:col>
      <xdr:colOff>485775</xdr:colOff>
      <xdr:row>1</xdr:row>
      <xdr:rowOff>0</xdr:rowOff>
    </xdr:from>
    <xdr:to>
      <xdr:col>21</xdr:col>
      <xdr:colOff>180975</xdr:colOff>
      <xdr:row>18</xdr:row>
      <xdr:rowOff>152400</xdr:rowOff>
    </xdr:to>
    <xdr:graphicFrame macro="">
      <xdr:nvGraphicFramePr>
        <xdr:cNvPr id="2" name="Chart 1">
          <a:extLst>
            <a:ext uri="{FF2B5EF4-FFF2-40B4-BE49-F238E27FC236}">
              <a16:creationId xmlns:a16="http://schemas.microsoft.com/office/drawing/2014/main" id="{735B23A3-DBBE-408B-9677-57F7CB043C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47625</xdr:colOff>
      <xdr:row>0</xdr:row>
      <xdr:rowOff>152400</xdr:rowOff>
    </xdr:from>
    <xdr:to>
      <xdr:col>13</xdr:col>
      <xdr:colOff>352425</xdr:colOff>
      <xdr:row>18</xdr:row>
      <xdr:rowOff>142875</xdr:rowOff>
    </xdr:to>
    <xdr:graphicFrame macro="">
      <xdr:nvGraphicFramePr>
        <xdr:cNvPr id="3" name="Chart 2">
          <a:extLst>
            <a:ext uri="{FF2B5EF4-FFF2-40B4-BE49-F238E27FC236}">
              <a16:creationId xmlns:a16="http://schemas.microsoft.com/office/drawing/2014/main" id="{D2CDE66E-58A5-4E74-9255-8B6D5CB5C76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161925</xdr:colOff>
      <xdr:row>20</xdr:row>
      <xdr:rowOff>95250</xdr:rowOff>
    </xdr:from>
    <xdr:to>
      <xdr:col>6</xdr:col>
      <xdr:colOff>542925</xdr:colOff>
      <xdr:row>34</xdr:row>
      <xdr:rowOff>76200</xdr:rowOff>
    </xdr:to>
    <xdr:graphicFrame macro="">
      <xdr:nvGraphicFramePr>
        <xdr:cNvPr id="4" name="Chart 3">
          <a:extLst>
            <a:ext uri="{FF2B5EF4-FFF2-40B4-BE49-F238E27FC236}">
              <a16:creationId xmlns:a16="http://schemas.microsoft.com/office/drawing/2014/main" id="{35AE692C-43D5-41EA-9CD8-5FEFE3A2A88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affordshire.gov.uk\Users\Home\My%20Documents\Risk%20Management\SSLEP%20Strategic%20Risk%20Register%2010%20December%202018_J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affordshire.gov.uk\Users\Home\My%20Documents\Risk%20Management\SSLEP%20CDGD%20Programme%20Risk%20Register%2019012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taffordshire.gov.uk\Users\Home\Outlook\OutlookSecureTempFolder\Copy%20of%20SSLEP%20Programme%20Risk%20Registers%201812%20November%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
      <sheetName val="Blank"/>
      <sheetName val="Risk Matrix"/>
    </sheetNames>
    <sheetDataSet>
      <sheetData sheetId="0" refreshError="1"/>
      <sheetData sheetId="1" refreshError="1"/>
      <sheetData sheetId="2" refreshError="1">
        <row r="3">
          <cell r="C3" t="str">
            <v>A - Minor</v>
          </cell>
          <cell r="D3" t="str">
            <v>B - Moderate</v>
          </cell>
          <cell r="E3" t="str">
            <v>C - Major</v>
          </cell>
          <cell r="F3" t="str">
            <v>D - Critical</v>
          </cell>
          <cell r="G3" t="str">
            <v>E - Catastrophic</v>
          </cell>
        </row>
        <row r="4">
          <cell r="B4" t="str">
            <v>5 - Almost certain</v>
          </cell>
          <cell r="C4" t="str">
            <v>Low</v>
          </cell>
          <cell r="D4" t="str">
            <v>Medium</v>
          </cell>
          <cell r="E4" t="str">
            <v>High</v>
          </cell>
          <cell r="F4" t="str">
            <v>High</v>
          </cell>
          <cell r="G4" t="str">
            <v>High</v>
          </cell>
        </row>
        <row r="5">
          <cell r="B5" t="str">
            <v>4 - Likely</v>
          </cell>
          <cell r="C5" t="str">
            <v>Low</v>
          </cell>
          <cell r="D5" t="str">
            <v>Medium</v>
          </cell>
          <cell r="E5" t="str">
            <v>Medium</v>
          </cell>
          <cell r="F5" t="str">
            <v>High</v>
          </cell>
          <cell r="G5" t="str">
            <v>High</v>
          </cell>
        </row>
        <row r="6">
          <cell r="B6" t="str">
            <v>3 - Possible</v>
          </cell>
          <cell r="C6" t="str">
            <v>Low</v>
          </cell>
          <cell r="D6" t="str">
            <v>Medium</v>
          </cell>
          <cell r="E6" t="str">
            <v>Medium</v>
          </cell>
          <cell r="F6" t="str">
            <v>High</v>
          </cell>
          <cell r="G6" t="str">
            <v>High</v>
          </cell>
        </row>
        <row r="7">
          <cell r="B7" t="str">
            <v>2 - Unlikely</v>
          </cell>
          <cell r="C7" t="str">
            <v>Low</v>
          </cell>
          <cell r="D7" t="str">
            <v>Low</v>
          </cell>
          <cell r="E7" t="str">
            <v>Medium</v>
          </cell>
          <cell r="F7" t="str">
            <v>Medium</v>
          </cell>
          <cell r="G7" t="str">
            <v>High</v>
          </cell>
        </row>
        <row r="8">
          <cell r="B8" t="str">
            <v>1 - Rare</v>
          </cell>
          <cell r="C8" t="str">
            <v>Low</v>
          </cell>
          <cell r="D8" t="str">
            <v>Low</v>
          </cell>
          <cell r="E8" t="str">
            <v>Low</v>
          </cell>
          <cell r="F8" t="str">
            <v>Medium</v>
          </cell>
          <cell r="G8" t="str">
            <v>Medium</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Register"/>
      <sheetName val="Risk Matrix"/>
      <sheetName val="Risk Analysis"/>
    </sheetNames>
    <sheetDataSet>
      <sheetData sheetId="0"/>
      <sheetData sheetId="1">
        <row r="3">
          <cell r="C3" t="str">
            <v>A - Minor</v>
          </cell>
          <cell r="D3" t="str">
            <v>B - Moderate</v>
          </cell>
          <cell r="E3" t="str">
            <v>C - Major</v>
          </cell>
          <cell r="F3" t="str">
            <v>D - Critical</v>
          </cell>
          <cell r="G3" t="str">
            <v>E - Catastrophic</v>
          </cell>
        </row>
        <row r="4">
          <cell r="B4" t="str">
            <v>5 - Almost certain</v>
          </cell>
          <cell r="C4" t="str">
            <v>Low</v>
          </cell>
          <cell r="D4" t="str">
            <v>Medium</v>
          </cell>
          <cell r="E4" t="str">
            <v>High</v>
          </cell>
          <cell r="F4" t="str">
            <v>High</v>
          </cell>
          <cell r="G4" t="str">
            <v>High</v>
          </cell>
        </row>
        <row r="5">
          <cell r="B5" t="str">
            <v>4 - Likely</v>
          </cell>
          <cell r="C5" t="str">
            <v>Low</v>
          </cell>
          <cell r="D5" t="str">
            <v>Medium</v>
          </cell>
          <cell r="E5" t="str">
            <v>Medium</v>
          </cell>
          <cell r="F5" t="str">
            <v>High</v>
          </cell>
          <cell r="G5" t="str">
            <v>High</v>
          </cell>
        </row>
        <row r="6">
          <cell r="B6" t="str">
            <v>3 - Possible</v>
          </cell>
          <cell r="C6" t="str">
            <v>Low</v>
          </cell>
          <cell r="D6" t="str">
            <v>Medium</v>
          </cell>
          <cell r="E6" t="str">
            <v>Medium</v>
          </cell>
          <cell r="F6" t="str">
            <v>High</v>
          </cell>
          <cell r="G6" t="str">
            <v>High</v>
          </cell>
        </row>
        <row r="7">
          <cell r="B7" t="str">
            <v>2 - Unlikely</v>
          </cell>
          <cell r="C7" t="str">
            <v>Low</v>
          </cell>
          <cell r="D7" t="str">
            <v>Low</v>
          </cell>
          <cell r="E7" t="str">
            <v>Medium</v>
          </cell>
          <cell r="F7" t="str">
            <v>Medium</v>
          </cell>
          <cell r="G7" t="str">
            <v>High</v>
          </cell>
        </row>
        <row r="8">
          <cell r="B8" t="str">
            <v>1 - Rare</v>
          </cell>
          <cell r="C8" t="str">
            <v>Low</v>
          </cell>
          <cell r="D8" t="str">
            <v>Low</v>
          </cell>
          <cell r="E8" t="str">
            <v>Low</v>
          </cell>
          <cell r="F8" t="str">
            <v>Medium</v>
          </cell>
          <cell r="G8" t="str">
            <v>Medium</v>
          </cell>
        </row>
      </sheetData>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DGD"/>
      <sheetName val="GPF"/>
      <sheetName val="Skills"/>
      <sheetName val="Funding Group"/>
      <sheetName val="Blank"/>
      <sheetName val="Risk Matrix"/>
    </sheetNames>
    <sheetDataSet>
      <sheetData sheetId="0" refreshError="1"/>
      <sheetData sheetId="1" refreshError="1"/>
      <sheetData sheetId="2" refreshError="1"/>
      <sheetData sheetId="3" refreshError="1"/>
      <sheetData sheetId="4" refreshError="1"/>
      <sheetData sheetId="5">
        <row r="3">
          <cell r="C3" t="str">
            <v>A - Minor</v>
          </cell>
          <cell r="D3" t="str">
            <v>B - Moderate</v>
          </cell>
          <cell r="E3" t="str">
            <v>C - Major</v>
          </cell>
          <cell r="F3" t="str">
            <v>D - Critical</v>
          </cell>
          <cell r="G3" t="str">
            <v>E - Catastrophic</v>
          </cell>
        </row>
        <row r="4">
          <cell r="B4" t="str">
            <v>5 - Almost certain</v>
          </cell>
          <cell r="C4" t="str">
            <v>Low</v>
          </cell>
          <cell r="D4" t="str">
            <v>Medium</v>
          </cell>
          <cell r="E4" t="str">
            <v>High</v>
          </cell>
          <cell r="F4" t="str">
            <v>High</v>
          </cell>
          <cell r="G4" t="str">
            <v>High</v>
          </cell>
        </row>
        <row r="5">
          <cell r="B5" t="str">
            <v>4 - Likely</v>
          </cell>
          <cell r="C5" t="str">
            <v>Low</v>
          </cell>
          <cell r="D5" t="str">
            <v>Medium</v>
          </cell>
          <cell r="E5" t="str">
            <v>Medium</v>
          </cell>
          <cell r="F5" t="str">
            <v>High</v>
          </cell>
          <cell r="G5" t="str">
            <v>High</v>
          </cell>
        </row>
        <row r="6">
          <cell r="B6" t="str">
            <v>3 - Possible</v>
          </cell>
          <cell r="C6" t="str">
            <v>Low</v>
          </cell>
          <cell r="D6" t="str">
            <v>Medium</v>
          </cell>
          <cell r="E6" t="str">
            <v>Medium</v>
          </cell>
          <cell r="F6" t="str">
            <v>High</v>
          </cell>
          <cell r="G6" t="str">
            <v>High</v>
          </cell>
        </row>
        <row r="7">
          <cell r="B7" t="str">
            <v>2 - Unlikely</v>
          </cell>
          <cell r="C7" t="str">
            <v>Low</v>
          </cell>
          <cell r="D7" t="str">
            <v>Low</v>
          </cell>
          <cell r="E7" t="str">
            <v>Medium</v>
          </cell>
          <cell r="F7" t="str">
            <v>Medium</v>
          </cell>
          <cell r="G7" t="str">
            <v>High</v>
          </cell>
        </row>
        <row r="8">
          <cell r="B8" t="str">
            <v>1 - Rare</v>
          </cell>
          <cell r="C8" t="str">
            <v>Low</v>
          </cell>
          <cell r="D8" t="str">
            <v>Low</v>
          </cell>
          <cell r="E8" t="str">
            <v>Low</v>
          </cell>
          <cell r="F8" t="str">
            <v>Medium</v>
          </cell>
          <cell r="G8" t="str">
            <v>Medium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E25"/>
  <sheetViews>
    <sheetView showGridLines="0" zoomScaleNormal="100" workbookViewId="0">
      <selection activeCell="D23" sqref="D23"/>
    </sheetView>
  </sheetViews>
  <sheetFormatPr defaultRowHeight="12.75" x14ac:dyDescent="0.2"/>
  <cols>
    <col min="1" max="1" width="1.28515625" customWidth="1"/>
    <col min="2" max="2" width="15.7109375" customWidth="1"/>
    <col min="3" max="3" width="50.7109375" customWidth="1"/>
    <col min="4" max="4" width="61.28515625" customWidth="1"/>
    <col min="5" max="5" width="72.7109375" customWidth="1"/>
    <col min="6" max="6" width="45.7109375" customWidth="1"/>
  </cols>
  <sheetData>
    <row r="1" spans="2:3" ht="7.5" customHeight="1" x14ac:dyDescent="0.2"/>
    <row r="2" spans="2:3" ht="20.25" x14ac:dyDescent="0.3">
      <c r="B2" s="68" t="s">
        <v>241</v>
      </c>
      <c r="C2" s="69"/>
    </row>
    <row r="18" spans="2:5" ht="15.75" x14ac:dyDescent="0.25">
      <c r="B18" s="66" t="s">
        <v>244</v>
      </c>
      <c r="C18" s="67"/>
    </row>
    <row r="19" spans="2:5" ht="6" customHeight="1" x14ac:dyDescent="0.2"/>
    <row r="20" spans="2:5" ht="24.75" x14ac:dyDescent="0.2">
      <c r="B20" s="26" t="s">
        <v>35</v>
      </c>
      <c r="C20" s="26" t="s">
        <v>77</v>
      </c>
      <c r="D20" s="28" t="s">
        <v>13</v>
      </c>
      <c r="E20" s="26" t="s">
        <v>11</v>
      </c>
    </row>
    <row r="21" spans="2:5" ht="108" x14ac:dyDescent="0.2">
      <c r="B21" s="70" t="s">
        <v>221</v>
      </c>
      <c r="C21" s="32" t="s">
        <v>199</v>
      </c>
      <c r="D21" s="32" t="s">
        <v>240</v>
      </c>
      <c r="E21" s="32" t="s">
        <v>216</v>
      </c>
    </row>
    <row r="22" spans="2:5" ht="96" x14ac:dyDescent="0.2">
      <c r="B22" s="70" t="s">
        <v>221</v>
      </c>
      <c r="C22" s="32" t="s">
        <v>278</v>
      </c>
      <c r="D22" s="32" t="s">
        <v>286</v>
      </c>
      <c r="E22" s="32" t="s">
        <v>287</v>
      </c>
    </row>
    <row r="23" spans="2:5" ht="48" x14ac:dyDescent="0.2">
      <c r="B23" s="70" t="s">
        <v>222</v>
      </c>
      <c r="C23" s="32" t="s">
        <v>83</v>
      </c>
      <c r="D23" s="32" t="s">
        <v>99</v>
      </c>
      <c r="E23" s="32" t="s">
        <v>189</v>
      </c>
    </row>
    <row r="24" spans="2:5" ht="96" x14ac:dyDescent="0.2">
      <c r="B24" s="70" t="s">
        <v>222</v>
      </c>
      <c r="C24" s="32" t="s">
        <v>90</v>
      </c>
      <c r="D24" s="32" t="s">
        <v>128</v>
      </c>
      <c r="E24" s="32" t="s">
        <v>243</v>
      </c>
    </row>
    <row r="25" spans="2:5" ht="72" x14ac:dyDescent="0.2">
      <c r="B25" s="70" t="s">
        <v>222</v>
      </c>
      <c r="C25" s="32" t="s">
        <v>95</v>
      </c>
      <c r="D25" s="32" t="s">
        <v>122</v>
      </c>
      <c r="E25" s="32" t="s">
        <v>271</v>
      </c>
    </row>
  </sheetData>
  <dataValidations count="4">
    <dataValidation allowBlank="1" showInputMessage="1" showErrorMessage="1" promptTitle="Risk Area" prompt="Identify the predominant Risk Area impacted by the identified risk._x000a_Free form field." sqref="B20" xr:uid="{00000000-0002-0000-0000-000000000000}"/>
    <dataValidation allowBlank="1" showInputMessage="1" showErrorMessage="1" promptTitle="Short title and description" prompt="Provide a brief description of the risk. Be clear in your wording whether this is a down-side risk (threat), opportunity or an assumption" sqref="C20" xr:uid="{00000000-0002-0000-0000-000001000000}"/>
    <dataValidation allowBlank="1" showInputMessage="1" showErrorMessage="1" promptTitle="Risk actions" prompt="The actions being taken, or to be taken, to address the risk, reducing the impact or probability of any threats or increasing the liklihood of exploiting any opportunities" sqref="D20" xr:uid="{00000000-0002-0000-0000-000002000000}"/>
    <dataValidation allowBlank="1" showInputMessage="1" showErrorMessage="1" promptTitle="Action progress" prompt="State any progress made on the actions. If completed, state &quot;Completed&quot;" sqref="E20" xr:uid="{00000000-0002-0000-0000-000003000000}"/>
  </dataValidations>
  <pageMargins left="0.7" right="0.7" top="0.75" bottom="0.75" header="0.3" footer="0.3"/>
  <pageSetup paperSize="8" scale="97"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W25"/>
  <sheetViews>
    <sheetView workbookViewId="0">
      <selection activeCell="L28" sqref="L28"/>
    </sheetView>
  </sheetViews>
  <sheetFormatPr defaultRowHeight="12.75" x14ac:dyDescent="0.2"/>
  <cols>
    <col min="1" max="1" width="2.28515625" customWidth="1"/>
    <col min="2" max="2" width="14.7109375" bestFit="1" customWidth="1"/>
  </cols>
  <sheetData>
    <row r="2" spans="2:23" x14ac:dyDescent="0.2">
      <c r="B2" s="65"/>
      <c r="C2" s="65" t="s">
        <v>217</v>
      </c>
      <c r="D2" s="65" t="s">
        <v>218</v>
      </c>
      <c r="E2" s="65" t="s">
        <v>219</v>
      </c>
      <c r="F2" s="65" t="s">
        <v>220</v>
      </c>
    </row>
    <row r="3" spans="2:23" x14ac:dyDescent="0.2">
      <c r="B3" s="65" t="s">
        <v>221</v>
      </c>
      <c r="C3">
        <v>3</v>
      </c>
      <c r="D3">
        <v>3</v>
      </c>
      <c r="E3">
        <v>0</v>
      </c>
      <c r="F3" s="64">
        <f>SUM(C3:E3)</f>
        <v>6</v>
      </c>
      <c r="W3" s="72" t="s">
        <v>217</v>
      </c>
    </row>
    <row r="4" spans="2:23" x14ac:dyDescent="0.2">
      <c r="B4" s="65" t="s">
        <v>222</v>
      </c>
      <c r="C4">
        <v>3</v>
      </c>
      <c r="D4">
        <v>13</v>
      </c>
      <c r="E4">
        <v>1</v>
      </c>
      <c r="F4" s="64">
        <f t="shared" ref="F4:F8" si="0">SUM(C4:E4)</f>
        <v>17</v>
      </c>
      <c r="W4" s="72" t="s">
        <v>218</v>
      </c>
    </row>
    <row r="5" spans="2:23" x14ac:dyDescent="0.2">
      <c r="B5" s="65" t="s">
        <v>134</v>
      </c>
      <c r="C5">
        <v>0</v>
      </c>
      <c r="D5">
        <v>2</v>
      </c>
      <c r="E5">
        <v>1</v>
      </c>
      <c r="F5" s="64">
        <f t="shared" si="0"/>
        <v>3</v>
      </c>
      <c r="W5" s="72" t="s">
        <v>219</v>
      </c>
    </row>
    <row r="6" spans="2:23" x14ac:dyDescent="0.2">
      <c r="B6" s="65" t="s">
        <v>223</v>
      </c>
      <c r="C6">
        <v>0</v>
      </c>
      <c r="D6">
        <v>0</v>
      </c>
      <c r="E6">
        <v>7</v>
      </c>
      <c r="F6" s="64">
        <f t="shared" si="0"/>
        <v>7</v>
      </c>
    </row>
    <row r="7" spans="2:23" x14ac:dyDescent="0.2">
      <c r="B7" s="65" t="s">
        <v>224</v>
      </c>
      <c r="C7">
        <v>0</v>
      </c>
      <c r="D7">
        <v>4</v>
      </c>
      <c r="E7">
        <v>2</v>
      </c>
      <c r="F7" s="64">
        <f t="shared" si="0"/>
        <v>6</v>
      </c>
    </row>
    <row r="8" spans="2:23" x14ac:dyDescent="0.2">
      <c r="B8" s="64" t="s">
        <v>236</v>
      </c>
      <c r="C8">
        <v>0</v>
      </c>
      <c r="D8">
        <v>3</v>
      </c>
      <c r="E8">
        <v>0</v>
      </c>
      <c r="F8">
        <f t="shared" si="0"/>
        <v>3</v>
      </c>
    </row>
    <row r="9" spans="2:23" x14ac:dyDescent="0.2">
      <c r="B9" s="64" t="s">
        <v>225</v>
      </c>
      <c r="C9" s="64">
        <f>SUM(C3:C8)</f>
        <v>6</v>
      </c>
      <c r="D9" s="64">
        <f>SUM(D3:D8)</f>
        <v>25</v>
      </c>
      <c r="E9" s="64">
        <f>SUM(E3:E8)</f>
        <v>11</v>
      </c>
      <c r="F9" s="64">
        <f>SUM(F3:F8)</f>
        <v>42</v>
      </c>
    </row>
    <row r="22" spans="8:11" x14ac:dyDescent="0.2">
      <c r="I22" s="73">
        <v>43466</v>
      </c>
      <c r="J22" s="73">
        <v>43497</v>
      </c>
      <c r="K22" s="73">
        <v>43525</v>
      </c>
    </row>
    <row r="23" spans="8:11" x14ac:dyDescent="0.2">
      <c r="H23" s="64" t="s">
        <v>217</v>
      </c>
      <c r="I23">
        <v>6</v>
      </c>
      <c r="J23">
        <v>6</v>
      </c>
      <c r="K23">
        <v>6</v>
      </c>
    </row>
    <row r="24" spans="8:11" x14ac:dyDescent="0.2">
      <c r="H24" s="64" t="s">
        <v>218</v>
      </c>
      <c r="I24">
        <v>19</v>
      </c>
      <c r="J24">
        <v>22</v>
      </c>
      <c r="K24">
        <v>25</v>
      </c>
    </row>
    <row r="25" spans="8:11" x14ac:dyDescent="0.2">
      <c r="H25" s="64" t="s">
        <v>219</v>
      </c>
      <c r="I25">
        <v>12</v>
      </c>
      <c r="J25">
        <v>12</v>
      </c>
      <c r="K25">
        <v>11</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W24"/>
  <sheetViews>
    <sheetView zoomScale="90" zoomScaleNormal="90" workbookViewId="0">
      <pane xSplit="6" ySplit="6" topLeftCell="Q11" activePane="bottomRight" state="frozen"/>
      <selection pane="topRight" activeCell="G1" sqref="G1"/>
      <selection pane="bottomLeft" activeCell="A7" sqref="A7"/>
      <selection pane="bottomRight" activeCell="F8" sqref="F8"/>
    </sheetView>
  </sheetViews>
  <sheetFormatPr defaultColWidth="9.140625" defaultRowHeight="12.75" x14ac:dyDescent="0.2"/>
  <cols>
    <col min="1" max="1" width="1.85546875" style="9" customWidth="1"/>
    <col min="2" max="2" width="9.140625" style="9" customWidth="1"/>
    <col min="3" max="3" width="12.42578125" style="10" customWidth="1"/>
    <col min="4" max="5" width="13.42578125" style="9" customWidth="1"/>
    <col min="6" max="6" width="45.28515625" style="9" customWidth="1"/>
    <col min="7" max="7" width="13.42578125" style="9" customWidth="1"/>
    <col min="8" max="8" width="13.5703125" style="9" customWidth="1"/>
    <col min="9" max="9" width="25.7109375" style="9" customWidth="1"/>
    <col min="10" max="10" width="14.28515625" style="9" customWidth="1"/>
    <col min="11" max="11" width="15.28515625" style="9" customWidth="1"/>
    <col min="12" max="12" width="13.5703125" style="9" customWidth="1"/>
    <col min="13" max="13" width="13.5703125" style="9" hidden="1" customWidth="1"/>
    <col min="14" max="14" width="31.42578125" style="9" customWidth="1"/>
    <col min="15" max="15" width="11.7109375" style="9" customWidth="1"/>
    <col min="16" max="16" width="13.42578125" style="9" customWidth="1"/>
    <col min="17" max="17" width="28.28515625" style="9" customWidth="1"/>
    <col min="18" max="18" width="14.5703125" style="9" customWidth="1"/>
    <col min="19" max="19" width="15.42578125" style="9" customWidth="1"/>
    <col min="20" max="20" width="10.85546875" style="9" customWidth="1"/>
    <col min="21" max="21" width="13.5703125" style="9" hidden="1" customWidth="1"/>
    <col min="22" max="22" width="12" style="10" customWidth="1"/>
    <col min="23" max="23" width="13.85546875" style="9" customWidth="1"/>
    <col min="24" max="16384" width="9.140625" style="9"/>
  </cols>
  <sheetData>
    <row r="1" spans="2:23" x14ac:dyDescent="0.2">
      <c r="J1" s="11"/>
      <c r="K1" s="11"/>
      <c r="L1" s="12"/>
      <c r="M1" s="12"/>
      <c r="T1" s="12"/>
      <c r="U1" s="12"/>
    </row>
    <row r="2" spans="2:23" x14ac:dyDescent="0.2">
      <c r="B2" s="22" t="s">
        <v>26</v>
      </c>
      <c r="C2" s="23" t="s">
        <v>193</v>
      </c>
      <c r="J2" s="11"/>
      <c r="K2" s="11"/>
      <c r="L2" s="12"/>
      <c r="M2" s="12"/>
      <c r="T2" s="12"/>
      <c r="U2" s="12"/>
      <c r="V2" s="23" t="s">
        <v>76</v>
      </c>
    </row>
    <row r="3" spans="2:23" x14ac:dyDescent="0.2">
      <c r="B3" s="22" t="s">
        <v>27</v>
      </c>
      <c r="C3" s="48" t="s">
        <v>242</v>
      </c>
      <c r="D3" s="46"/>
      <c r="J3" s="11"/>
      <c r="K3" s="11"/>
      <c r="L3" s="12"/>
      <c r="M3" s="12"/>
      <c r="T3" s="12"/>
      <c r="U3" s="12"/>
    </row>
    <row r="4" spans="2:23" ht="15" x14ac:dyDescent="0.2">
      <c r="B4" s="13"/>
      <c r="D4" s="14"/>
    </row>
    <row r="5" spans="2:23" s="15" customFormat="1" x14ac:dyDescent="0.2">
      <c r="B5" s="74" t="s">
        <v>22</v>
      </c>
      <c r="C5" s="75"/>
      <c r="D5" s="75"/>
      <c r="E5" s="75"/>
      <c r="F5" s="75"/>
      <c r="G5" s="75"/>
      <c r="H5" s="75"/>
      <c r="I5" s="76"/>
      <c r="J5" s="76"/>
      <c r="K5" s="76"/>
      <c r="L5" s="77"/>
      <c r="M5" s="58"/>
      <c r="N5" s="78" t="s">
        <v>21</v>
      </c>
      <c r="O5" s="79"/>
      <c r="P5" s="80"/>
      <c r="Q5" s="80"/>
      <c r="R5" s="80"/>
      <c r="S5" s="80"/>
      <c r="T5" s="81"/>
      <c r="U5" s="58"/>
      <c r="V5" s="82" t="s">
        <v>20</v>
      </c>
      <c r="W5" s="83"/>
    </row>
    <row r="6" spans="2:23" s="29" customFormat="1" ht="58.5" x14ac:dyDescent="0.2">
      <c r="B6" s="24" t="s">
        <v>17</v>
      </c>
      <c r="C6" s="25" t="s">
        <v>36</v>
      </c>
      <c r="D6" s="26" t="s">
        <v>37</v>
      </c>
      <c r="E6" s="26" t="s">
        <v>35</v>
      </c>
      <c r="F6" s="26" t="s">
        <v>77</v>
      </c>
      <c r="G6" s="26" t="s">
        <v>16</v>
      </c>
      <c r="H6" s="26" t="s">
        <v>38</v>
      </c>
      <c r="I6" s="26" t="s">
        <v>15</v>
      </c>
      <c r="J6" s="27" t="s">
        <v>14</v>
      </c>
      <c r="K6" s="27" t="s">
        <v>28</v>
      </c>
      <c r="L6" s="26" t="s">
        <v>39</v>
      </c>
      <c r="M6" s="28" t="s">
        <v>40</v>
      </c>
      <c r="N6" s="28" t="s">
        <v>13</v>
      </c>
      <c r="O6" s="26" t="s">
        <v>12</v>
      </c>
      <c r="P6" s="26" t="s">
        <v>127</v>
      </c>
      <c r="Q6" s="26" t="s">
        <v>11</v>
      </c>
      <c r="R6" s="27" t="s">
        <v>29</v>
      </c>
      <c r="S6" s="27" t="s">
        <v>30</v>
      </c>
      <c r="T6" s="26" t="s">
        <v>41</v>
      </c>
      <c r="U6" s="28" t="s">
        <v>42</v>
      </c>
      <c r="V6" s="25" t="s">
        <v>10</v>
      </c>
      <c r="W6" s="26" t="s">
        <v>43</v>
      </c>
    </row>
    <row r="7" spans="2:23" s="37" customFormat="1" ht="84" x14ac:dyDescent="0.2">
      <c r="B7" s="30">
        <v>1</v>
      </c>
      <c r="C7" s="31">
        <v>43444</v>
      </c>
      <c r="D7" s="32" t="s">
        <v>98</v>
      </c>
      <c r="E7" s="32" t="s">
        <v>194</v>
      </c>
      <c r="F7" s="32" t="s">
        <v>215</v>
      </c>
      <c r="G7" s="32" t="s">
        <v>34</v>
      </c>
      <c r="H7" s="32" t="s">
        <v>195</v>
      </c>
      <c r="I7" s="32" t="s">
        <v>196</v>
      </c>
      <c r="J7" s="32" t="s">
        <v>5</v>
      </c>
      <c r="K7" s="34" t="s">
        <v>6</v>
      </c>
      <c r="L7" s="35" t="str">
        <f>IF(K7=0," ",IF(J7=0," ",VLOOKUP(K7,'[1]Risk Matrix'!$B$3:$G$8,MATCH(J7,'[1]Risk Matrix'!$B$3:$G$3,0),FALSE)))</f>
        <v>High</v>
      </c>
      <c r="M7" s="35"/>
      <c r="N7" s="32" t="s">
        <v>197</v>
      </c>
      <c r="O7" s="36" t="s">
        <v>198</v>
      </c>
      <c r="P7" s="31">
        <v>43555</v>
      </c>
      <c r="Q7" s="32" t="s">
        <v>237</v>
      </c>
      <c r="R7" s="32" t="s">
        <v>1</v>
      </c>
      <c r="S7" s="34" t="s">
        <v>0</v>
      </c>
      <c r="T7" s="35" t="str">
        <f>IF(S7=0," ",IF(R7=0," ",VLOOKUP(S7,'[1]Risk Matrix'!$B$3:$G$8,MATCH(R7,'[1]Risk Matrix'!$B$3:$G$3,0),FALSE)))</f>
        <v>Low</v>
      </c>
      <c r="U7" s="35"/>
      <c r="V7" s="31">
        <v>43536</v>
      </c>
      <c r="W7" s="32" t="s">
        <v>61</v>
      </c>
    </row>
    <row r="8" spans="2:23" s="37" customFormat="1" ht="132.75" customHeight="1" x14ac:dyDescent="0.2">
      <c r="B8" s="30">
        <v>2</v>
      </c>
      <c r="C8" s="31">
        <v>43444</v>
      </c>
      <c r="D8" s="32" t="s">
        <v>98</v>
      </c>
      <c r="E8" s="32" t="s">
        <v>194</v>
      </c>
      <c r="F8" s="32" t="s">
        <v>254</v>
      </c>
      <c r="G8" s="32" t="s">
        <v>32</v>
      </c>
      <c r="H8" s="32" t="s">
        <v>200</v>
      </c>
      <c r="I8" s="32" t="s">
        <v>201</v>
      </c>
      <c r="J8" s="32" t="s">
        <v>5</v>
      </c>
      <c r="K8" s="34" t="s">
        <v>6</v>
      </c>
      <c r="L8" s="35" t="str">
        <f>IF(K8=0," ",IF(J8=0," ",VLOOKUP(K8,'[1]Risk Matrix'!$B$3:$G$8,MATCH(J8,'[1]Risk Matrix'!$B$3:$G$3,0),FALSE)))</f>
        <v>High</v>
      </c>
      <c r="M8" s="35"/>
      <c r="N8" s="32" t="s">
        <v>255</v>
      </c>
      <c r="O8" s="32" t="s">
        <v>202</v>
      </c>
      <c r="P8" s="31">
        <v>43465</v>
      </c>
      <c r="Q8" s="32" t="s">
        <v>256</v>
      </c>
      <c r="R8" s="32" t="s">
        <v>7</v>
      </c>
      <c r="S8" s="34" t="s">
        <v>6</v>
      </c>
      <c r="T8" s="35" t="str">
        <f>IF(S8=0," ",IF(R8=0," ",VLOOKUP(S8,'[1]Risk Matrix'!$B$3:$G$8,MATCH(R8,'[1]Risk Matrix'!$B$3:$G$3,0),FALSE)))</f>
        <v>Medium</v>
      </c>
      <c r="U8" s="35"/>
      <c r="V8" s="31" t="s">
        <v>253</v>
      </c>
      <c r="W8" s="32" t="s">
        <v>61</v>
      </c>
    </row>
    <row r="9" spans="2:23" s="37" customFormat="1" ht="120" x14ac:dyDescent="0.2">
      <c r="B9" s="30">
        <v>3</v>
      </c>
      <c r="C9" s="31">
        <v>43444</v>
      </c>
      <c r="D9" s="32" t="s">
        <v>98</v>
      </c>
      <c r="E9" s="33" t="s">
        <v>194</v>
      </c>
      <c r="F9" s="32" t="s">
        <v>238</v>
      </c>
      <c r="G9" s="32" t="s">
        <v>34</v>
      </c>
      <c r="H9" s="32" t="s">
        <v>200</v>
      </c>
      <c r="I9" s="32" t="s">
        <v>239</v>
      </c>
      <c r="J9" s="32" t="s">
        <v>7</v>
      </c>
      <c r="K9" s="34" t="s">
        <v>4</v>
      </c>
      <c r="L9" s="35" t="str">
        <f>IF(K9=0," ",IF(J9=0," ",VLOOKUP(K9,'[1]Risk Matrix'!$B$3:$G$8,MATCH(J9,'[1]Risk Matrix'!$B$3:$G$3,0),FALSE)))</f>
        <v>Medium</v>
      </c>
      <c r="M9" s="35"/>
      <c r="N9" s="32" t="s">
        <v>203</v>
      </c>
      <c r="O9" s="36" t="s">
        <v>204</v>
      </c>
      <c r="P9" s="31">
        <v>43555</v>
      </c>
      <c r="Q9" s="32" t="s">
        <v>257</v>
      </c>
      <c r="R9" s="32" t="s">
        <v>1</v>
      </c>
      <c r="S9" s="34" t="s">
        <v>4</v>
      </c>
      <c r="T9" s="35" t="str">
        <f>IF(S9=0," ",IF(R9=0," ",VLOOKUP(S9,'[1]Risk Matrix'!$B$3:$G$8,MATCH(R9,'[1]Risk Matrix'!$B$3:$G$3,0),FALSE)))</f>
        <v>Low</v>
      </c>
      <c r="U9" s="35"/>
      <c r="V9" s="31" t="s">
        <v>253</v>
      </c>
      <c r="W9" s="32" t="s">
        <v>61</v>
      </c>
    </row>
    <row r="10" spans="2:23" s="37" customFormat="1" ht="96" x14ac:dyDescent="0.2">
      <c r="B10" s="30">
        <v>4</v>
      </c>
      <c r="C10" s="31" t="s">
        <v>205</v>
      </c>
      <c r="D10" s="32" t="s">
        <v>98</v>
      </c>
      <c r="E10" s="32" t="s">
        <v>194</v>
      </c>
      <c r="F10" s="32" t="s">
        <v>206</v>
      </c>
      <c r="G10" s="32" t="s">
        <v>34</v>
      </c>
      <c r="H10" s="32" t="s">
        <v>200</v>
      </c>
      <c r="I10" s="32" t="s">
        <v>207</v>
      </c>
      <c r="J10" s="32" t="s">
        <v>7</v>
      </c>
      <c r="K10" s="34" t="s">
        <v>4</v>
      </c>
      <c r="L10" s="35" t="str">
        <f>IF(K10=0," ",IF(J10=0," ",VLOOKUP(K10,'[1]Risk Matrix'!$B$3:$G$8,MATCH(J10,'[1]Risk Matrix'!$B$3:$G$3,0),FALSE)))</f>
        <v>Medium</v>
      </c>
      <c r="M10" s="35"/>
      <c r="N10" s="32" t="s">
        <v>208</v>
      </c>
      <c r="O10" s="36" t="s">
        <v>209</v>
      </c>
      <c r="P10" s="31" t="s">
        <v>210</v>
      </c>
      <c r="Q10" s="32" t="s">
        <v>211</v>
      </c>
      <c r="R10" s="32" t="s">
        <v>1</v>
      </c>
      <c r="S10" s="34" t="s">
        <v>0</v>
      </c>
      <c r="T10" s="35" t="str">
        <f>IF(S10=0," ",IF(R10=0," ",VLOOKUP(S10,'[1]Risk Matrix'!$B$3:$G$8,MATCH(R10,'[1]Risk Matrix'!$B$3:$G$3,0),FALSE)))</f>
        <v>Low</v>
      </c>
      <c r="U10" s="35"/>
      <c r="V10" s="31">
        <v>43496</v>
      </c>
      <c r="W10" s="32" t="s">
        <v>61</v>
      </c>
    </row>
    <row r="11" spans="2:23" s="37" customFormat="1" ht="96" x14ac:dyDescent="0.2">
      <c r="B11" s="30">
        <v>5</v>
      </c>
      <c r="C11" s="31">
        <v>43444</v>
      </c>
      <c r="D11" s="32" t="s">
        <v>98</v>
      </c>
      <c r="E11" s="32" t="s">
        <v>194</v>
      </c>
      <c r="F11" s="32" t="s">
        <v>212</v>
      </c>
      <c r="G11" s="32" t="s">
        <v>32</v>
      </c>
      <c r="H11" s="32" t="s">
        <v>200</v>
      </c>
      <c r="I11" s="32" t="s">
        <v>213</v>
      </c>
      <c r="J11" s="32" t="s">
        <v>7</v>
      </c>
      <c r="K11" s="34" t="s">
        <v>6</v>
      </c>
      <c r="L11" s="35" t="str">
        <f>IF(K11=0," ",IF(J11=0," ",VLOOKUP(K11,'[1]Risk Matrix'!$B$3:$G$8,MATCH(J11,'[1]Risk Matrix'!$B$3:$G$3,0),FALSE)))</f>
        <v>Medium</v>
      </c>
      <c r="M11" s="35"/>
      <c r="N11" s="32" t="s">
        <v>258</v>
      </c>
      <c r="O11" s="36" t="s">
        <v>198</v>
      </c>
      <c r="P11" s="31">
        <v>43646</v>
      </c>
      <c r="Q11" s="32" t="s">
        <v>214</v>
      </c>
      <c r="R11" s="32" t="s">
        <v>1</v>
      </c>
      <c r="S11" s="34" t="s">
        <v>8</v>
      </c>
      <c r="T11" s="35" t="str">
        <f>IF(S11=0," ",IF(R11=0," ",VLOOKUP(S11,'[1]Risk Matrix'!$B$3:$G$8,MATCH(R11,'[1]Risk Matrix'!$B$3:$G$3,0),FALSE)))</f>
        <v>Low</v>
      </c>
      <c r="U11" s="35"/>
      <c r="V11" s="31" t="s">
        <v>253</v>
      </c>
      <c r="W11" s="32" t="s">
        <v>61</v>
      </c>
    </row>
    <row r="12" spans="2:23" s="37" customFormat="1" ht="108" x14ac:dyDescent="0.2">
      <c r="B12" s="30">
        <v>6</v>
      </c>
      <c r="C12" s="31">
        <v>43566</v>
      </c>
      <c r="D12" s="32" t="s">
        <v>276</v>
      </c>
      <c r="E12" s="32" t="s">
        <v>277</v>
      </c>
      <c r="F12" s="32" t="s">
        <v>278</v>
      </c>
      <c r="G12" s="32" t="s">
        <v>34</v>
      </c>
      <c r="H12" s="32" t="s">
        <v>200</v>
      </c>
      <c r="I12" s="32" t="s">
        <v>279</v>
      </c>
      <c r="J12" s="32" t="s">
        <v>5</v>
      </c>
      <c r="K12" s="34" t="s">
        <v>6</v>
      </c>
      <c r="L12" s="35" t="str">
        <f>IF(K12=0," ",IF(J12=0," ",VLOOKUP(K12,'[1]Risk Matrix'!$B$3:$G$8,MATCH(J12,'[1]Risk Matrix'!$B$3:$G$3,0),FALSE)))</f>
        <v>High</v>
      </c>
      <c r="M12" s="35"/>
      <c r="N12" s="32" t="s">
        <v>280</v>
      </c>
      <c r="O12" s="36" t="s">
        <v>204</v>
      </c>
      <c r="P12" s="31" t="s">
        <v>281</v>
      </c>
      <c r="Q12" s="32" t="s">
        <v>279</v>
      </c>
      <c r="R12" s="32" t="s">
        <v>7</v>
      </c>
      <c r="S12" s="34" t="s">
        <v>6</v>
      </c>
      <c r="T12" s="35" t="str">
        <f>IF(S12=0," ",IF(R12=0," ",VLOOKUP(S12,'[1]Risk Matrix'!$B$3:$G$8,MATCH(R12,'[1]Risk Matrix'!$B$3:$G$3,0),FALSE)))</f>
        <v>Medium</v>
      </c>
      <c r="U12" s="35"/>
      <c r="V12" s="31">
        <v>43566</v>
      </c>
      <c r="W12" s="32" t="s">
        <v>61</v>
      </c>
    </row>
    <row r="13" spans="2:23" s="37" customFormat="1" ht="18" customHeight="1" x14ac:dyDescent="0.2">
      <c r="B13" s="30"/>
      <c r="C13" s="31"/>
      <c r="D13" s="32"/>
      <c r="E13" s="32"/>
      <c r="F13" s="32"/>
      <c r="G13" s="32"/>
      <c r="H13" s="32"/>
      <c r="I13" s="32"/>
      <c r="J13" s="32"/>
      <c r="K13" s="34"/>
      <c r="L13" s="35"/>
      <c r="M13" s="35"/>
      <c r="N13" s="32"/>
      <c r="O13" s="36"/>
      <c r="P13" s="31"/>
      <c r="Q13" s="32"/>
      <c r="R13" s="32"/>
      <c r="S13" s="34"/>
      <c r="T13" s="35"/>
      <c r="U13" s="35"/>
      <c r="V13" s="31"/>
      <c r="W13" s="32"/>
    </row>
    <row r="14" spans="2:23" s="37" customFormat="1" x14ac:dyDescent="0.2">
      <c r="B14" s="30"/>
      <c r="C14" s="31"/>
      <c r="D14" s="32"/>
      <c r="E14" s="33"/>
      <c r="F14" s="32"/>
      <c r="G14" s="32"/>
      <c r="H14" s="32"/>
      <c r="I14" s="32"/>
      <c r="J14" s="32"/>
      <c r="K14" s="34"/>
      <c r="L14" s="35"/>
      <c r="M14" s="35"/>
      <c r="N14" s="32"/>
      <c r="O14" s="32"/>
      <c r="P14" s="31"/>
      <c r="Q14" s="32"/>
      <c r="R14" s="32"/>
      <c r="S14" s="34"/>
      <c r="T14" s="35"/>
      <c r="U14" s="35"/>
      <c r="V14" s="31"/>
      <c r="W14" s="32"/>
    </row>
    <row r="15" spans="2:23" s="37" customFormat="1" x14ac:dyDescent="0.2">
      <c r="B15" s="30"/>
      <c r="C15" s="31"/>
      <c r="D15" s="32"/>
      <c r="E15" s="33"/>
      <c r="F15" s="32"/>
      <c r="G15" s="32"/>
      <c r="H15" s="32"/>
      <c r="I15" s="32"/>
      <c r="J15" s="32"/>
      <c r="K15" s="34"/>
      <c r="L15" s="35"/>
      <c r="M15" s="35"/>
      <c r="N15" s="32"/>
      <c r="O15" s="36"/>
      <c r="P15" s="31"/>
      <c r="Q15" s="32"/>
      <c r="R15" s="32"/>
      <c r="S15" s="34"/>
      <c r="T15" s="35"/>
      <c r="U15" s="35"/>
      <c r="V15" s="31"/>
      <c r="W15" s="32"/>
    </row>
    <row r="16" spans="2:23" s="37" customFormat="1" ht="16.5" customHeight="1" x14ac:dyDescent="0.2">
      <c r="B16" s="30"/>
      <c r="C16" s="31"/>
      <c r="D16" s="32"/>
      <c r="E16" s="33"/>
      <c r="F16" s="32"/>
      <c r="G16" s="32"/>
      <c r="H16" s="32"/>
      <c r="I16" s="32"/>
      <c r="J16" s="32"/>
      <c r="K16" s="34"/>
      <c r="L16" s="35"/>
      <c r="M16" s="35"/>
      <c r="N16" s="32"/>
      <c r="O16" s="36"/>
      <c r="P16" s="31"/>
      <c r="Q16" s="32"/>
      <c r="R16" s="32"/>
      <c r="S16" s="34"/>
      <c r="T16" s="35"/>
      <c r="U16" s="35"/>
      <c r="V16" s="31"/>
      <c r="W16" s="32"/>
    </row>
    <row r="17" spans="2:23" s="37" customFormat="1" ht="18" customHeight="1" x14ac:dyDescent="0.2">
      <c r="B17" s="30"/>
      <c r="C17" s="31"/>
      <c r="D17" s="32"/>
      <c r="E17" s="33"/>
      <c r="F17" s="32"/>
      <c r="G17" s="32"/>
      <c r="H17" s="32"/>
      <c r="I17" s="32"/>
      <c r="J17" s="32"/>
      <c r="K17" s="34"/>
      <c r="L17" s="35"/>
      <c r="M17" s="35"/>
      <c r="N17" s="32"/>
      <c r="O17" s="36"/>
      <c r="P17" s="31"/>
      <c r="Q17" s="32"/>
      <c r="R17" s="32"/>
      <c r="S17" s="34"/>
      <c r="T17" s="35"/>
      <c r="U17" s="35"/>
      <c r="V17" s="31"/>
      <c r="W17" s="32"/>
    </row>
    <row r="18" spans="2:23" s="37" customFormat="1" ht="21.75" customHeight="1" x14ac:dyDescent="0.2">
      <c r="B18" s="30"/>
      <c r="C18" s="31"/>
      <c r="D18" s="32"/>
      <c r="E18" s="33"/>
      <c r="F18" s="32"/>
      <c r="G18" s="32"/>
      <c r="H18" s="32"/>
      <c r="I18" s="32"/>
      <c r="J18" s="32"/>
      <c r="K18" s="34"/>
      <c r="L18" s="35"/>
      <c r="M18" s="35"/>
      <c r="N18" s="32"/>
      <c r="O18" s="36"/>
      <c r="P18" s="31"/>
      <c r="Q18" s="32"/>
      <c r="R18" s="32"/>
      <c r="S18" s="34"/>
      <c r="T18" s="35"/>
      <c r="U18" s="35"/>
      <c r="V18" s="31"/>
      <c r="W18" s="32"/>
    </row>
    <row r="19" spans="2:23" s="37" customFormat="1" ht="21.75" customHeight="1" x14ac:dyDescent="0.2">
      <c r="B19" s="30"/>
      <c r="C19" s="31"/>
      <c r="D19" s="32"/>
      <c r="E19" s="32"/>
      <c r="F19" s="32"/>
      <c r="G19" s="32"/>
      <c r="H19" s="32"/>
      <c r="I19" s="32"/>
      <c r="J19" s="32"/>
      <c r="K19" s="34"/>
      <c r="L19" s="35"/>
      <c r="M19" s="35"/>
      <c r="N19" s="32"/>
      <c r="O19" s="36"/>
      <c r="P19" s="31"/>
      <c r="Q19" s="44"/>
      <c r="R19" s="32"/>
      <c r="S19" s="34"/>
      <c r="T19" s="35"/>
      <c r="U19" s="35"/>
      <c r="V19" s="31"/>
      <c r="W19" s="32"/>
    </row>
    <row r="20" spans="2:23" s="37" customFormat="1" ht="21.75" customHeight="1" x14ac:dyDescent="0.2">
      <c r="B20" s="38"/>
      <c r="C20" s="39"/>
      <c r="D20" s="40"/>
      <c r="E20" s="40"/>
      <c r="F20" s="40"/>
      <c r="G20" s="40"/>
      <c r="H20" s="40"/>
      <c r="I20" s="40"/>
      <c r="J20" s="40"/>
      <c r="K20" s="41"/>
      <c r="L20" s="42"/>
      <c r="M20" s="42"/>
      <c r="N20" s="40"/>
      <c r="O20" s="43"/>
      <c r="P20" s="39"/>
      <c r="Q20" s="40"/>
      <c r="R20" s="40"/>
      <c r="S20" s="41"/>
      <c r="T20" s="42"/>
      <c r="U20" s="42"/>
      <c r="V20" s="39"/>
      <c r="W20" s="32"/>
    </row>
    <row r="21" spans="2:23" s="37" customFormat="1" ht="21.75" customHeight="1" x14ac:dyDescent="0.2">
      <c r="B21" s="38"/>
      <c r="C21" s="39"/>
      <c r="D21" s="40"/>
      <c r="E21" s="40"/>
      <c r="F21" s="40"/>
      <c r="G21" s="40"/>
      <c r="H21" s="40"/>
      <c r="I21" s="40"/>
      <c r="J21" s="40"/>
      <c r="K21" s="41"/>
      <c r="L21" s="42"/>
      <c r="M21" s="42"/>
      <c r="N21" s="40"/>
      <c r="O21" s="43"/>
      <c r="P21" s="39"/>
      <c r="Q21" s="40"/>
      <c r="R21" s="40"/>
      <c r="S21" s="41"/>
      <c r="T21" s="42"/>
      <c r="U21" s="42"/>
      <c r="V21" s="39"/>
      <c r="W21" s="32"/>
    </row>
    <row r="22" spans="2:23" s="37" customFormat="1" ht="21.75" customHeight="1" x14ac:dyDescent="0.2">
      <c r="B22" s="38"/>
      <c r="C22" s="39"/>
      <c r="D22" s="40"/>
      <c r="E22" s="45"/>
      <c r="F22" s="40"/>
      <c r="G22" s="40"/>
      <c r="H22" s="40"/>
      <c r="I22" s="40"/>
      <c r="J22" s="40"/>
      <c r="K22" s="41"/>
      <c r="L22" s="42"/>
      <c r="M22" s="42"/>
      <c r="N22" s="40"/>
      <c r="O22" s="43"/>
      <c r="P22" s="39"/>
      <c r="Q22" s="40"/>
      <c r="R22" s="40"/>
      <c r="S22" s="41"/>
      <c r="T22" s="42"/>
      <c r="U22" s="42"/>
      <c r="V22" s="39"/>
      <c r="W22" s="32"/>
    </row>
    <row r="23" spans="2:23" s="37" customFormat="1" ht="21.75" customHeight="1" x14ac:dyDescent="0.2">
      <c r="B23" s="30"/>
      <c r="C23" s="31"/>
      <c r="D23" s="32"/>
      <c r="E23" s="33"/>
      <c r="F23" s="32"/>
      <c r="G23" s="32"/>
      <c r="H23" s="32"/>
      <c r="I23" s="32"/>
      <c r="J23" s="32"/>
      <c r="K23" s="34"/>
      <c r="L23" s="35"/>
      <c r="M23" s="35"/>
      <c r="N23" s="32"/>
      <c r="O23" s="36"/>
      <c r="P23" s="31"/>
      <c r="Q23" s="32"/>
      <c r="R23" s="32"/>
      <c r="S23" s="34"/>
      <c r="T23" s="35"/>
      <c r="U23" s="35"/>
      <c r="V23" s="31"/>
      <c r="W23" s="32"/>
    </row>
    <row r="24" spans="2:23" ht="21.75" customHeight="1" x14ac:dyDescent="0.2">
      <c r="B24" s="16"/>
      <c r="C24" s="17"/>
      <c r="D24" s="18"/>
      <c r="E24" s="18"/>
      <c r="F24" s="18"/>
      <c r="G24" s="18"/>
      <c r="H24" s="18"/>
      <c r="I24" s="18"/>
      <c r="J24" s="19"/>
      <c r="K24" s="20"/>
      <c r="L24" s="18"/>
      <c r="M24" s="18"/>
      <c r="N24" s="18"/>
      <c r="O24" s="21"/>
      <c r="P24" s="21"/>
      <c r="Q24" s="18"/>
      <c r="R24" s="18"/>
      <c r="S24" s="18"/>
      <c r="T24" s="18"/>
      <c r="U24" s="18"/>
      <c r="V24" s="17"/>
      <c r="W24" s="18"/>
    </row>
  </sheetData>
  <sheetProtection formatCells="0" formatColumns="0" formatRows="0" insertColumns="0" sort="0" autoFilter="0"/>
  <autoFilter ref="B6:W23" xr:uid="{00000000-0009-0000-0000-000001000000}"/>
  <mergeCells count="4">
    <mergeCell ref="B5:H5"/>
    <mergeCell ref="I5:L5"/>
    <mergeCell ref="N5:T5"/>
    <mergeCell ref="V5:W5"/>
  </mergeCells>
  <conditionalFormatting sqref="L7:M7 M21:M23 M8 L15:L23 M10:M13 U10:U13 L8:L13 T7:T13">
    <cfRule type="cellIs" dxfId="491" priority="55" operator="equal">
      <formula>"Low"</formula>
    </cfRule>
    <cfRule type="cellIs" dxfId="490" priority="56" operator="equal">
      <formula>"Medium"</formula>
    </cfRule>
    <cfRule type="cellIs" dxfId="489" priority="57" operator="equal">
      <formula>"High"</formula>
    </cfRule>
  </conditionalFormatting>
  <conditionalFormatting sqref="L7:M7 M21:M23 M8 L15:L23">
    <cfRule type="cellIs" dxfId="488" priority="58" operator="equal">
      <formula>"Low"</formula>
    </cfRule>
    <cfRule type="cellIs" dxfId="487" priority="59" operator="equal">
      <formula>"Medium"</formula>
    </cfRule>
    <cfRule type="cellIs" dxfId="486" priority="60" operator="equal">
      <formula>"High"</formula>
    </cfRule>
  </conditionalFormatting>
  <conditionalFormatting sqref="T15:T23">
    <cfRule type="cellIs" dxfId="485" priority="49" operator="equal">
      <formula>"Low"</formula>
    </cfRule>
    <cfRule type="cellIs" dxfId="484" priority="50" operator="equal">
      <formula>"Medium"</formula>
    </cfRule>
    <cfRule type="cellIs" dxfId="483" priority="51" operator="equal">
      <formula>"High"</formula>
    </cfRule>
  </conditionalFormatting>
  <conditionalFormatting sqref="T15:T23">
    <cfRule type="cellIs" dxfId="482" priority="52" operator="equal">
      <formula>"Low"</formula>
    </cfRule>
    <cfRule type="cellIs" dxfId="481" priority="53" operator="equal">
      <formula>"Medium"</formula>
    </cfRule>
    <cfRule type="cellIs" dxfId="480" priority="54" operator="equal">
      <formula>"High"</formula>
    </cfRule>
  </conditionalFormatting>
  <conditionalFormatting sqref="M15:M20">
    <cfRule type="cellIs" dxfId="479" priority="43" operator="equal">
      <formula>"Low"</formula>
    </cfRule>
    <cfRule type="cellIs" dxfId="478" priority="44" operator="equal">
      <formula>"Medium"</formula>
    </cfRule>
    <cfRule type="cellIs" dxfId="477" priority="45" operator="equal">
      <formula>"High"</formula>
    </cfRule>
  </conditionalFormatting>
  <conditionalFormatting sqref="M15:M20">
    <cfRule type="cellIs" dxfId="476" priority="46" operator="equal">
      <formula>"Low"</formula>
    </cfRule>
    <cfRule type="cellIs" dxfId="475" priority="47" operator="equal">
      <formula>"Medium"</formula>
    </cfRule>
    <cfRule type="cellIs" dxfId="474" priority="48" operator="equal">
      <formula>"High"</formula>
    </cfRule>
  </conditionalFormatting>
  <conditionalFormatting sqref="M9">
    <cfRule type="cellIs" dxfId="473" priority="37" operator="equal">
      <formula>"Low"</formula>
    </cfRule>
    <cfRule type="cellIs" dxfId="472" priority="38" operator="equal">
      <formula>"Medium"</formula>
    </cfRule>
    <cfRule type="cellIs" dxfId="471" priority="39" operator="equal">
      <formula>"High"</formula>
    </cfRule>
  </conditionalFormatting>
  <conditionalFormatting sqref="M9">
    <cfRule type="cellIs" dxfId="470" priority="40" operator="equal">
      <formula>"Low"</formula>
    </cfRule>
    <cfRule type="cellIs" dxfId="469" priority="41" operator="equal">
      <formula>"Medium"</formula>
    </cfRule>
    <cfRule type="cellIs" dxfId="468" priority="42" operator="equal">
      <formula>"High"</formula>
    </cfRule>
  </conditionalFormatting>
  <conditionalFormatting sqref="U7:U8 U21:U23">
    <cfRule type="cellIs" dxfId="467" priority="31" operator="equal">
      <formula>"Low"</formula>
    </cfRule>
    <cfRule type="cellIs" dxfId="466" priority="32" operator="equal">
      <formula>"Medium"</formula>
    </cfRule>
    <cfRule type="cellIs" dxfId="465" priority="33" operator="equal">
      <formula>"High"</formula>
    </cfRule>
  </conditionalFormatting>
  <conditionalFormatting sqref="U7:U8 U21:U23">
    <cfRule type="cellIs" dxfId="464" priority="34" operator="equal">
      <formula>"Low"</formula>
    </cfRule>
    <cfRule type="cellIs" dxfId="463" priority="35" operator="equal">
      <formula>"Medium"</formula>
    </cfRule>
    <cfRule type="cellIs" dxfId="462" priority="36" operator="equal">
      <formula>"High"</formula>
    </cfRule>
  </conditionalFormatting>
  <conditionalFormatting sqref="U15:U20">
    <cfRule type="cellIs" dxfId="461" priority="25" operator="equal">
      <formula>"Low"</formula>
    </cfRule>
    <cfRule type="cellIs" dxfId="460" priority="26" operator="equal">
      <formula>"Medium"</formula>
    </cfRule>
    <cfRule type="cellIs" dxfId="459" priority="27" operator="equal">
      <formula>"High"</formula>
    </cfRule>
  </conditionalFormatting>
  <conditionalFormatting sqref="U15:U20">
    <cfRule type="cellIs" dxfId="458" priority="28" operator="equal">
      <formula>"Low"</formula>
    </cfRule>
    <cfRule type="cellIs" dxfId="457" priority="29" operator="equal">
      <formula>"Medium"</formula>
    </cfRule>
    <cfRule type="cellIs" dxfId="456" priority="30" operator="equal">
      <formula>"High"</formula>
    </cfRule>
  </conditionalFormatting>
  <conditionalFormatting sqref="U9">
    <cfRule type="cellIs" dxfId="455" priority="19" operator="equal">
      <formula>"Low"</formula>
    </cfRule>
    <cfRule type="cellIs" dxfId="454" priority="20" operator="equal">
      <formula>"Medium"</formula>
    </cfRule>
    <cfRule type="cellIs" dxfId="453" priority="21" operator="equal">
      <formula>"High"</formula>
    </cfRule>
  </conditionalFormatting>
  <conditionalFormatting sqref="U9">
    <cfRule type="cellIs" dxfId="452" priority="22" operator="equal">
      <formula>"Low"</formula>
    </cfRule>
    <cfRule type="cellIs" dxfId="451" priority="23" operator="equal">
      <formula>"Medium"</formula>
    </cfRule>
    <cfRule type="cellIs" dxfId="450" priority="24" operator="equal">
      <formula>"High"</formula>
    </cfRule>
  </conditionalFormatting>
  <conditionalFormatting sqref="L14:M14">
    <cfRule type="cellIs" dxfId="449" priority="13" operator="equal">
      <formula>"Low"</formula>
    </cfRule>
    <cfRule type="cellIs" dxfId="448" priority="14" operator="equal">
      <formula>"Medium"</formula>
    </cfRule>
    <cfRule type="cellIs" dxfId="447" priority="15" operator="equal">
      <formula>"High"</formula>
    </cfRule>
  </conditionalFormatting>
  <conditionalFormatting sqref="L14:M14">
    <cfRule type="cellIs" dxfId="446" priority="16" operator="equal">
      <formula>"Low"</formula>
    </cfRule>
    <cfRule type="cellIs" dxfId="445" priority="17" operator="equal">
      <formula>"Medium"</formula>
    </cfRule>
    <cfRule type="cellIs" dxfId="444" priority="18" operator="equal">
      <formula>"High"</formula>
    </cfRule>
  </conditionalFormatting>
  <conditionalFormatting sqref="T14">
    <cfRule type="cellIs" dxfId="443" priority="7" operator="equal">
      <formula>"Low"</formula>
    </cfRule>
    <cfRule type="cellIs" dxfId="442" priority="8" operator="equal">
      <formula>"Medium"</formula>
    </cfRule>
    <cfRule type="cellIs" dxfId="441" priority="9" operator="equal">
      <formula>"High"</formula>
    </cfRule>
  </conditionalFormatting>
  <conditionalFormatting sqref="T14">
    <cfRule type="cellIs" dxfId="440" priority="10" operator="equal">
      <formula>"Low"</formula>
    </cfRule>
    <cfRule type="cellIs" dxfId="439" priority="11" operator="equal">
      <formula>"Medium"</formula>
    </cfRule>
    <cfRule type="cellIs" dxfId="438" priority="12" operator="equal">
      <formula>"High"</formula>
    </cfRule>
  </conditionalFormatting>
  <conditionalFormatting sqref="U14">
    <cfRule type="cellIs" dxfId="437" priority="1" operator="equal">
      <formula>"Low"</formula>
    </cfRule>
    <cfRule type="cellIs" dxfId="436" priority="2" operator="equal">
      <formula>"Medium"</formula>
    </cfRule>
    <cfRule type="cellIs" dxfId="435" priority="3" operator="equal">
      <formula>"High"</formula>
    </cfRule>
  </conditionalFormatting>
  <conditionalFormatting sqref="U14">
    <cfRule type="cellIs" dxfId="434" priority="4" operator="equal">
      <formula>"Low"</formula>
    </cfRule>
    <cfRule type="cellIs" dxfId="433" priority="5" operator="equal">
      <formula>"Medium"</formula>
    </cfRule>
    <cfRule type="cellIs" dxfId="432" priority="6" operator="equal">
      <formula>"High"</formula>
    </cfRule>
  </conditionalFormatting>
  <dataValidations count="25">
    <dataValidation type="list" allowBlank="1" showInputMessage="1" showErrorMessage="1" sqref="W16:W23" xr:uid="{00000000-0002-0000-0100-000000000000}">
      <formula1>"New,Provisional,Open,Triggered,Closed"</formula1>
    </dataValidation>
    <dataValidation type="list" allowBlank="1" showInputMessage="1" showErrorMessage="1" sqref="W7 W9:W15" xr:uid="{00000000-0002-0000-0100-000001000000}">
      <formula1>"New,Provisional,Open,Triggered,In Control,Closed"</formula1>
    </dataValidation>
    <dataValidation type="list" allowBlank="1" showInputMessage="1" showErrorMessage="1" sqref="W8" xr:uid="{00000000-0002-0000-0100-000002000000}">
      <formula1>"Provisional,Open,Triggered,In Control,Closed"</formula1>
    </dataValidation>
    <dataValidation allowBlank="1" showInputMessage="1" showErrorMessage="1" promptTitle="Current / net risk level" prompt="The target financial value of the risk" sqref="U6" xr:uid="{00000000-0002-0000-0100-000003000000}"/>
    <dataValidation allowBlank="1" showInputMessage="1" showErrorMessage="1" promptTitle="Current / net risk level" prompt="The current (or net) financial value of the risk" sqref="M6" xr:uid="{00000000-0002-0000-0100-000004000000}"/>
    <dataValidation allowBlank="1" showInputMessage="1" showErrorMessage="1" promptTitle="Risk status" prompt="Provisional -  not yet validated_x000a_Open -  risk is approved by risk owner_x000a_Triggered - the risk has been realised_x000a_Closed - the risk is no longer relevant" sqref="W6" xr:uid="{00000000-0002-0000-0100-000005000000}"/>
    <dataValidation allowBlank="1" showInputMessage="1" showErrorMessage="1" promptTitle="Date updated" prompt="Date when this item was last updated" sqref="V6" xr:uid="{00000000-0002-0000-0100-000006000000}"/>
    <dataValidation allowBlank="1" showInputMessage="1" showErrorMessage="1" promptTitle="Target risk level" prompt="The target level of risk, derived from the target likelihood and the target impact scores, as defined in the risk matrix" sqref="T6" xr:uid="{00000000-0002-0000-0100-000007000000}"/>
    <dataValidation allowBlank="1" showInputMessage="1" showErrorMessage="1" promptTitle="Target Liklihood score" prompt="State your expectations of  how likely it is that the risk will occur, after you have completed the mitigations actions" sqref="S6" xr:uid="{00000000-0002-0000-0100-000008000000}"/>
    <dataValidation allowBlank="1" showInputMessage="1" showErrorMessage="1" promptTitle="Target impact" prompt="Indicate your expectation of the extent of the impact on the objectives, should the risk occur, after you have completed the mitigations actions._x000a_A - Minor_x000a_B - Moderate_x000a_C - Major_x000a_D - Critical_x000a_E - Catastrophic" sqref="R6" xr:uid="{00000000-0002-0000-0100-000009000000}"/>
    <dataValidation allowBlank="1" showInputMessage="1" showErrorMessage="1" promptTitle="Action progress" prompt="State any progress made on the actions. If completed, state &quot;Completed&quot;" sqref="Q6" xr:uid="{00000000-0002-0000-0100-00000A000000}"/>
    <dataValidation allowBlank="1" showInputMessage="1" showErrorMessage="1" promptTitle="Expected completion date" prompt="State when the action is to be completed by" sqref="P6" xr:uid="{00000000-0002-0000-0100-00000B000000}"/>
    <dataValidation allowBlank="1" showInputMessage="1" showErrorMessage="1" promptTitle="Action Owner" prompt="Enter the name of the person responsible for the actions related to this risk" sqref="O6" xr:uid="{00000000-0002-0000-0100-00000C000000}"/>
    <dataValidation allowBlank="1" showInputMessage="1" showErrorMessage="1" promptTitle="Risk actions" prompt="The actions being taken, or to be taken, to address the risk, reducing the impact or probability of any threats or increasing the liklihood of exploiting any opportunities" sqref="N6" xr:uid="{00000000-0002-0000-0100-00000D000000}"/>
    <dataValidation allowBlank="1" showInputMessage="1" showErrorMessage="1" promptTitle="Current / net risk level" prompt="The current (or net) level of risk, derived from the likelihood and the impact scores, as defined in the risk matrix" sqref="L6" xr:uid="{00000000-0002-0000-0100-00000E000000}"/>
    <dataValidation allowBlank="1" showInputMessage="1" showErrorMessage="1" promptTitle="Liklihood Score" prompt="State how likely it is that the risk will occur" sqref="K6" xr:uid="{00000000-0002-0000-0100-00000F000000}"/>
    <dataValidation allowBlank="1" showInputMessage="1" showErrorMessage="1" promptTitle="Impact" prompt="Indicator of the extent of the impact on the objectives, should the risk occur:_x000a_A - Minor_x000a_B - Moderate_x000a_C - Major_x000a_D - Critical_x000a_E - Catastrophic" sqref="J6" xr:uid="{00000000-0002-0000-0100-000010000000}"/>
    <dataValidation allowBlank="1" showInputMessage="1" showErrorMessage="1" promptTitle="Control" prompt="A control is a measure that is in place today, which either helps prevents a risk from happening or reduces its impact" sqref="I6" xr:uid="{00000000-0002-0000-0100-000011000000}"/>
    <dataValidation allowBlank="1" showInputMessage="1" showErrorMessage="1" promptTitle="Risk Owner" prompt="Name of the person who is accountable for managing the risk" sqref="H6" xr:uid="{00000000-0002-0000-0100-000012000000}"/>
    <dataValidation allowBlank="1" showInputMessage="1" showErrorMessage="1" promptTitle="Risk Category" prompt="Categorise your risk. If more than one applies, choose the one which is most applicable" sqref="G6" xr:uid="{00000000-0002-0000-0100-000013000000}"/>
    <dataValidation allowBlank="1" showInputMessage="1" showErrorMessage="1" promptTitle="Short title and description" prompt="Provide a brief description of the risk. Be clear in your wording whether this is a down-side risk (threat), opportunity or an assumption" sqref="F6" xr:uid="{00000000-0002-0000-0100-000014000000}"/>
    <dataValidation allowBlank="1" showInputMessage="1" showErrorMessage="1" promptTitle="Risk Area" prompt="Identify the predominant Risk Area impacted by the identified risk._x000a_Free form field." sqref="E6" xr:uid="{00000000-0002-0000-0100-000015000000}"/>
    <dataValidation allowBlank="1" showInputMessage="1" showErrorMessage="1" promptTitle="Identified by" prompt="State who identified the risk" sqref="D6" xr:uid="{00000000-0002-0000-0100-000016000000}"/>
    <dataValidation allowBlank="1" showInputMessage="1" showErrorMessage="1" promptTitle="Date Identified" prompt="State when the item was identified" sqref="C6" xr:uid="{00000000-0002-0000-0100-000017000000}"/>
    <dataValidation allowBlank="1" showInputMessage="1" showErrorMessage="1" promptTitle="Risk ID" prompt="A unique identifier for the item" sqref="B6" xr:uid="{00000000-0002-0000-0100-000018000000}"/>
  </dataValidations>
  <pageMargins left="0.51181102362204722" right="0.55118110236220474" top="0.98425196850393704" bottom="0.98425196850393704" header="0.51181102362204722" footer="0.51181102362204722"/>
  <pageSetup paperSize="8" scale="59" fitToHeight="0" orientation="landscape" r:id="rId1"/>
  <headerFooter alignWithMargins="0">
    <oddFooter>&amp;RPage &amp;P of &amp;N</oddFooter>
  </headerFooter>
  <rowBreaks count="1" manualBreakCount="1">
    <brk id="13" min="1" max="22" man="1"/>
  </row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19000000}">
          <x14:formula1>
            <xm:f>'\\staffordshire.gov.uk\Users\Home\My Documents\Risk Management\[SSLEP Strategic Risk Register 10 December 2018_JC.xlsx]Risk Matrix'!#REF!</xm:f>
          </x14:formula1>
          <xm:sqref>K15:K23 J14:J23 R15:S23</xm:sqref>
        </x14:dataValidation>
        <x14:dataValidation type="list" allowBlank="1" showInputMessage="1" showErrorMessage="1" xr:uid="{93A00811-C2EB-4FD4-A60E-0F38C595D9AC}">
          <x14:formula1>
            <xm:f>'Risk Matrix'!$C$3:$G$3</xm:f>
          </x14:formula1>
          <xm:sqref>J7:J13 R7:R14</xm:sqref>
        </x14:dataValidation>
        <x14:dataValidation type="list" allowBlank="1" showInputMessage="1" showErrorMessage="1" xr:uid="{08FD203C-5988-4D53-9F3E-A4AF3D560306}">
          <x14:formula1>
            <xm:f>'Risk Matrix'!$B$4:$B$8</xm:f>
          </x14:formula1>
          <xm:sqref>K7:K14 S7:S14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W27"/>
  <sheetViews>
    <sheetView tabSelected="1" zoomScaleNormal="100" workbookViewId="0">
      <pane xSplit="6" ySplit="6" topLeftCell="L22" activePane="bottomRight" state="frozen"/>
      <selection pane="topRight" activeCell="G1" sqref="G1"/>
      <selection pane="bottomLeft" activeCell="A7" sqref="A7"/>
      <selection pane="bottomRight" activeCell="F22" sqref="F22"/>
    </sheetView>
  </sheetViews>
  <sheetFormatPr defaultColWidth="9.140625" defaultRowHeight="12.75" x14ac:dyDescent="0.2"/>
  <cols>
    <col min="1" max="1" width="1.85546875" style="9" customWidth="1"/>
    <col min="2" max="2" width="9.140625" style="9" customWidth="1"/>
    <col min="3" max="3" width="12.42578125" style="10" customWidth="1"/>
    <col min="4" max="5" width="13.42578125" style="9" customWidth="1"/>
    <col min="6" max="6" width="45.28515625" style="9" customWidth="1"/>
    <col min="7" max="7" width="13.42578125" style="9" customWidth="1"/>
    <col min="8" max="8" width="13.5703125" style="9" customWidth="1"/>
    <col min="9" max="9" width="22.7109375" style="9" customWidth="1"/>
    <col min="10" max="10" width="14.28515625" style="9" customWidth="1"/>
    <col min="11" max="11" width="15.28515625" style="9" customWidth="1"/>
    <col min="12" max="12" width="13.5703125" style="9" customWidth="1"/>
    <col min="13" max="13" width="13.5703125" style="9" hidden="1" customWidth="1"/>
    <col min="14" max="14" width="31.42578125" style="9" customWidth="1"/>
    <col min="15" max="15" width="11.7109375" style="9" customWidth="1"/>
    <col min="16" max="16" width="13.42578125" style="9" customWidth="1"/>
    <col min="17" max="17" width="28.28515625" style="9" customWidth="1"/>
    <col min="18" max="18" width="14.5703125" style="9" customWidth="1"/>
    <col min="19" max="19" width="15.42578125" style="9" customWidth="1"/>
    <col min="20" max="20" width="10.85546875" style="9" customWidth="1"/>
    <col min="21" max="21" width="13.5703125" style="9" hidden="1" customWidth="1"/>
    <col min="22" max="22" width="12" style="10" customWidth="1"/>
    <col min="23" max="23" width="13.85546875" style="9" customWidth="1"/>
    <col min="24" max="16384" width="9.140625" style="9"/>
  </cols>
  <sheetData>
    <row r="1" spans="2:23" x14ac:dyDescent="0.2">
      <c r="J1" s="11"/>
      <c r="K1" s="11"/>
      <c r="L1" s="12"/>
      <c r="M1" s="12"/>
      <c r="T1" s="12"/>
      <c r="U1" s="12"/>
    </row>
    <row r="2" spans="2:23" x14ac:dyDescent="0.2">
      <c r="B2" s="22" t="s">
        <v>26</v>
      </c>
      <c r="C2" s="23" t="s">
        <v>31</v>
      </c>
      <c r="J2" s="11"/>
      <c r="K2" s="11"/>
      <c r="L2" s="12"/>
      <c r="M2" s="12"/>
      <c r="T2" s="12"/>
      <c r="U2" s="12"/>
      <c r="V2" s="23" t="s">
        <v>76</v>
      </c>
    </row>
    <row r="3" spans="2:23" x14ac:dyDescent="0.2">
      <c r="B3" s="22" t="s">
        <v>27</v>
      </c>
      <c r="C3" s="48" t="s">
        <v>242</v>
      </c>
      <c r="D3" s="46"/>
      <c r="J3" s="11"/>
      <c r="K3" s="11"/>
      <c r="L3" s="12"/>
      <c r="M3" s="12"/>
      <c r="T3" s="12"/>
      <c r="U3" s="12"/>
    </row>
    <row r="4" spans="2:23" ht="15" x14ac:dyDescent="0.2">
      <c r="B4" s="13"/>
      <c r="D4" s="14"/>
    </row>
    <row r="5" spans="2:23" s="15" customFormat="1" x14ac:dyDescent="0.2">
      <c r="B5" s="74" t="s">
        <v>22</v>
      </c>
      <c r="C5" s="75"/>
      <c r="D5" s="75"/>
      <c r="E5" s="75"/>
      <c r="F5" s="75"/>
      <c r="G5" s="75"/>
      <c r="H5" s="75"/>
      <c r="I5" s="76"/>
      <c r="J5" s="76"/>
      <c r="K5" s="76"/>
      <c r="L5" s="77"/>
      <c r="M5" s="58"/>
      <c r="N5" s="78" t="s">
        <v>21</v>
      </c>
      <c r="O5" s="79"/>
      <c r="P5" s="80"/>
      <c r="Q5" s="80"/>
      <c r="R5" s="80"/>
      <c r="S5" s="80"/>
      <c r="T5" s="81"/>
      <c r="U5" s="58"/>
      <c r="V5" s="82" t="s">
        <v>20</v>
      </c>
      <c r="W5" s="83"/>
    </row>
    <row r="6" spans="2:23" s="29" customFormat="1" ht="58.5" x14ac:dyDescent="0.2">
      <c r="B6" s="24" t="s">
        <v>17</v>
      </c>
      <c r="C6" s="25" t="s">
        <v>36</v>
      </c>
      <c r="D6" s="26" t="s">
        <v>37</v>
      </c>
      <c r="E6" s="26" t="s">
        <v>35</v>
      </c>
      <c r="F6" s="26" t="s">
        <v>77</v>
      </c>
      <c r="G6" s="26" t="s">
        <v>16</v>
      </c>
      <c r="H6" s="26" t="s">
        <v>38</v>
      </c>
      <c r="I6" s="26" t="s">
        <v>15</v>
      </c>
      <c r="J6" s="27" t="s">
        <v>14</v>
      </c>
      <c r="K6" s="27" t="s">
        <v>28</v>
      </c>
      <c r="L6" s="26" t="s">
        <v>39</v>
      </c>
      <c r="M6" s="28" t="s">
        <v>40</v>
      </c>
      <c r="N6" s="28" t="s">
        <v>13</v>
      </c>
      <c r="O6" s="26" t="s">
        <v>12</v>
      </c>
      <c r="P6" s="26" t="s">
        <v>127</v>
      </c>
      <c r="Q6" s="26" t="s">
        <v>11</v>
      </c>
      <c r="R6" s="27" t="s">
        <v>29</v>
      </c>
      <c r="S6" s="27" t="s">
        <v>30</v>
      </c>
      <c r="T6" s="26" t="s">
        <v>41</v>
      </c>
      <c r="U6" s="28" t="s">
        <v>42</v>
      </c>
      <c r="V6" s="25" t="s">
        <v>10</v>
      </c>
      <c r="W6" s="26" t="s">
        <v>43</v>
      </c>
    </row>
    <row r="7" spans="2:23" s="37" customFormat="1" ht="84" x14ac:dyDescent="0.2">
      <c r="B7" s="30">
        <v>6</v>
      </c>
      <c r="C7" s="31">
        <v>42479</v>
      </c>
      <c r="D7" s="32" t="s">
        <v>98</v>
      </c>
      <c r="E7" s="32" t="s">
        <v>49</v>
      </c>
      <c r="F7" s="32" t="s">
        <v>83</v>
      </c>
      <c r="G7" s="32" t="s">
        <v>34</v>
      </c>
      <c r="H7" s="32" t="s">
        <v>97</v>
      </c>
      <c r="I7" s="32" t="s">
        <v>56</v>
      </c>
      <c r="J7" s="32" t="s">
        <v>5</v>
      </c>
      <c r="K7" s="34" t="s">
        <v>4</v>
      </c>
      <c r="L7" s="35" t="str">
        <f>IF(K7=0," ",IF(J7=0," ",VLOOKUP(K7,'[2]Risk Matrix'!$B$3:$G$8,MATCH(J7,'[2]Risk Matrix'!$B$3:$G$3,0),FALSE)))</f>
        <v>High</v>
      </c>
      <c r="M7" s="35"/>
      <c r="N7" s="32" t="s">
        <v>99</v>
      </c>
      <c r="O7" s="36" t="s">
        <v>62</v>
      </c>
      <c r="P7" s="31">
        <v>44286</v>
      </c>
      <c r="Q7" s="32" t="s">
        <v>189</v>
      </c>
      <c r="R7" s="32" t="s">
        <v>7</v>
      </c>
      <c r="S7" s="34" t="s">
        <v>6</v>
      </c>
      <c r="T7" s="35" t="str">
        <f>IF(S7=0," ",IF(R7=0," ",VLOOKUP(S7,'[2]Risk Matrix'!$B$3:$G$8,MATCH(R7,'[2]Risk Matrix'!$B$3:$G$3,0),FALSE)))</f>
        <v>Medium</v>
      </c>
      <c r="U7" s="35"/>
      <c r="V7" s="31">
        <v>43494</v>
      </c>
      <c r="W7" s="32" t="s">
        <v>61</v>
      </c>
    </row>
    <row r="8" spans="2:23" s="37" customFormat="1" ht="159.75" customHeight="1" x14ac:dyDescent="0.2">
      <c r="B8" s="30">
        <v>13</v>
      </c>
      <c r="C8" s="31">
        <v>43235</v>
      </c>
      <c r="D8" s="32" t="s">
        <v>98</v>
      </c>
      <c r="E8" s="33" t="s">
        <v>45</v>
      </c>
      <c r="F8" s="32" t="s">
        <v>90</v>
      </c>
      <c r="G8" s="32" t="s">
        <v>34</v>
      </c>
      <c r="H8" s="32" t="s">
        <v>97</v>
      </c>
      <c r="I8" s="32" t="s">
        <v>56</v>
      </c>
      <c r="J8" s="32" t="s">
        <v>5</v>
      </c>
      <c r="K8" s="34" t="s">
        <v>4</v>
      </c>
      <c r="L8" s="35" t="str">
        <f>IF(K8=0," ",IF(J8=0," ",VLOOKUP(K8,'[2]Risk Matrix'!$B$3:$G$8,MATCH(J8,'[2]Risk Matrix'!$B$3:$G$3,0),FALSE)))</f>
        <v>High</v>
      </c>
      <c r="M8" s="35"/>
      <c r="N8" s="32" t="s">
        <v>128</v>
      </c>
      <c r="O8" s="32" t="s">
        <v>169</v>
      </c>
      <c r="P8" s="31">
        <v>44286</v>
      </c>
      <c r="Q8" s="32" t="s">
        <v>243</v>
      </c>
      <c r="R8" s="32" t="s">
        <v>7</v>
      </c>
      <c r="S8" s="34" t="s">
        <v>6</v>
      </c>
      <c r="T8" s="35" t="str">
        <f>IF(S8=0," ",IF(R8=0," ",VLOOKUP(S8,'[2]Risk Matrix'!$B$3:$G$8,MATCH(R8,'[2]Risk Matrix'!$B$3:$G$3,0),FALSE)))</f>
        <v>Medium</v>
      </c>
      <c r="U8" s="35"/>
      <c r="V8" s="31">
        <v>43494</v>
      </c>
      <c r="W8" s="32" t="s">
        <v>61</v>
      </c>
    </row>
    <row r="9" spans="2:23" s="37" customFormat="1" ht="168" x14ac:dyDescent="0.2">
      <c r="B9" s="30">
        <v>18</v>
      </c>
      <c r="C9" s="31">
        <v>43235</v>
      </c>
      <c r="D9" s="32" t="s">
        <v>98</v>
      </c>
      <c r="E9" s="33" t="s">
        <v>65</v>
      </c>
      <c r="F9" s="32" t="s">
        <v>95</v>
      </c>
      <c r="G9" s="32" t="s">
        <v>34</v>
      </c>
      <c r="H9" s="32" t="s">
        <v>97</v>
      </c>
      <c r="I9" s="32" t="s">
        <v>121</v>
      </c>
      <c r="J9" s="32" t="s">
        <v>5</v>
      </c>
      <c r="K9" s="34" t="s">
        <v>4</v>
      </c>
      <c r="L9" s="35" t="str">
        <f>IF(K9=0," ",IF(J9=0," ",VLOOKUP(K9,'[2]Risk Matrix'!$B$3:$G$8,MATCH(J9,'[2]Risk Matrix'!$B$3:$G$3,0),FALSE)))</f>
        <v>High</v>
      </c>
      <c r="M9" s="35"/>
      <c r="N9" s="32" t="s">
        <v>122</v>
      </c>
      <c r="O9" s="36" t="s">
        <v>67</v>
      </c>
      <c r="P9" s="31">
        <v>44286</v>
      </c>
      <c r="Q9" s="32" t="s">
        <v>271</v>
      </c>
      <c r="R9" s="32" t="s">
        <v>9</v>
      </c>
      <c r="S9" s="34" t="s">
        <v>6</v>
      </c>
      <c r="T9" s="35" t="str">
        <f>IF(S9=0," ",IF(R9=0," ",VLOOKUP(S9,'[2]Risk Matrix'!$B$3:$G$8,MATCH(R9,'[2]Risk Matrix'!$B$3:$G$3,0),FALSE)))</f>
        <v>Medium</v>
      </c>
      <c r="U9" s="35"/>
      <c r="V9" s="31">
        <v>43494</v>
      </c>
      <c r="W9" s="32" t="s">
        <v>61</v>
      </c>
    </row>
    <row r="10" spans="2:23" s="37" customFormat="1" ht="60" x14ac:dyDescent="0.2">
      <c r="B10" s="30">
        <v>1</v>
      </c>
      <c r="C10" s="31">
        <v>42479</v>
      </c>
      <c r="D10" s="32" t="s">
        <v>98</v>
      </c>
      <c r="E10" s="32" t="s">
        <v>44</v>
      </c>
      <c r="F10" s="32" t="s">
        <v>78</v>
      </c>
      <c r="G10" s="32" t="s">
        <v>32</v>
      </c>
      <c r="H10" s="32" t="s">
        <v>97</v>
      </c>
      <c r="I10" s="32" t="s">
        <v>56</v>
      </c>
      <c r="J10" s="32" t="s">
        <v>7</v>
      </c>
      <c r="K10" s="34" t="s">
        <v>6</v>
      </c>
      <c r="L10" s="35" t="str">
        <f>IF(K10=0," ",IF(J10=0," ",VLOOKUP(K10,'[2]Risk Matrix'!$B$3:$G$8,MATCH(J10,'[2]Risk Matrix'!$B$3:$G$3,0),FALSE)))</f>
        <v>Medium</v>
      </c>
      <c r="M10" s="35"/>
      <c r="N10" s="32" t="s">
        <v>99</v>
      </c>
      <c r="O10" s="36" t="s">
        <v>62</v>
      </c>
      <c r="P10" s="31">
        <v>44286</v>
      </c>
      <c r="Q10" s="32" t="s">
        <v>100</v>
      </c>
      <c r="R10" s="32" t="s">
        <v>9</v>
      </c>
      <c r="S10" s="34" t="s">
        <v>8</v>
      </c>
      <c r="T10" s="35" t="str">
        <f>IF(S10=0," ",IF(R10=0," ",VLOOKUP(S10,'[2]Risk Matrix'!$B$3:$G$8,MATCH(R10,'[2]Risk Matrix'!$B$3:$G$3,0),FALSE)))</f>
        <v>Low</v>
      </c>
      <c r="U10" s="35"/>
      <c r="V10" s="31">
        <v>43494</v>
      </c>
      <c r="W10" s="32" t="s">
        <v>61</v>
      </c>
    </row>
    <row r="11" spans="2:23" s="37" customFormat="1" ht="213" customHeight="1" x14ac:dyDescent="0.2">
      <c r="B11" s="30">
        <v>2</v>
      </c>
      <c r="C11" s="31">
        <v>42479</v>
      </c>
      <c r="D11" s="32" t="s">
        <v>98</v>
      </c>
      <c r="E11" s="32" t="s">
        <v>45</v>
      </c>
      <c r="F11" s="44" t="s">
        <v>79</v>
      </c>
      <c r="G11" s="32" t="s">
        <v>32</v>
      </c>
      <c r="H11" s="32" t="s">
        <v>97</v>
      </c>
      <c r="I11" s="32" t="s">
        <v>57</v>
      </c>
      <c r="J11" s="32" t="s">
        <v>7</v>
      </c>
      <c r="K11" s="34" t="s">
        <v>4</v>
      </c>
      <c r="L11" s="35" t="str">
        <f>IF(K11=0," ",IF(J11=0," ",VLOOKUP(K11,'[2]Risk Matrix'!$B$3:$G$8,MATCH(J11,'[2]Risk Matrix'!$B$3:$G$3,0),FALSE)))</f>
        <v>Medium</v>
      </c>
      <c r="M11" s="35"/>
      <c r="N11" s="32" t="s">
        <v>101</v>
      </c>
      <c r="O11" s="36" t="s">
        <v>169</v>
      </c>
      <c r="P11" s="31">
        <v>44286</v>
      </c>
      <c r="Q11" s="44" t="s">
        <v>111</v>
      </c>
      <c r="R11" s="32" t="s">
        <v>7</v>
      </c>
      <c r="S11" s="34" t="s">
        <v>4</v>
      </c>
      <c r="T11" s="35" t="str">
        <f>IF(S11=0," ",IF(R11=0," ",VLOOKUP(S11,'[2]Risk Matrix'!$B$3:$G$8,MATCH(R11,'[2]Risk Matrix'!$B$3:$G$3,0),FALSE)))</f>
        <v>Medium</v>
      </c>
      <c r="U11" s="35"/>
      <c r="V11" s="31">
        <v>43494</v>
      </c>
      <c r="W11" s="32" t="s">
        <v>74</v>
      </c>
    </row>
    <row r="12" spans="2:23" s="37" customFormat="1" ht="108" x14ac:dyDescent="0.2">
      <c r="B12" s="30">
        <v>4</v>
      </c>
      <c r="C12" s="31">
        <v>42479</v>
      </c>
      <c r="D12" s="32" t="s">
        <v>98</v>
      </c>
      <c r="E12" s="32" t="s">
        <v>47</v>
      </c>
      <c r="F12" s="32" t="s">
        <v>81</v>
      </c>
      <c r="G12" s="32" t="s">
        <v>33</v>
      </c>
      <c r="H12" s="32" t="s">
        <v>97</v>
      </c>
      <c r="I12" s="32" t="s">
        <v>58</v>
      </c>
      <c r="J12" s="32" t="s">
        <v>7</v>
      </c>
      <c r="K12" s="34" t="s">
        <v>8</v>
      </c>
      <c r="L12" s="35" t="str">
        <f>IF(K12=0," ",IF(J12=0," ",VLOOKUP(K12,'[2]Risk Matrix'!$B$3:$G$8,MATCH(J12,'[2]Risk Matrix'!$B$3:$G$3,0),FALSE)))</f>
        <v>Medium</v>
      </c>
      <c r="M12" s="35"/>
      <c r="N12" s="32" t="s">
        <v>70</v>
      </c>
      <c r="O12" s="36" t="s">
        <v>64</v>
      </c>
      <c r="P12" s="31">
        <v>44286</v>
      </c>
      <c r="Q12" s="44" t="s">
        <v>190</v>
      </c>
      <c r="R12" s="32" t="s">
        <v>7</v>
      </c>
      <c r="S12" s="34" t="s">
        <v>8</v>
      </c>
      <c r="T12" s="35" t="str">
        <f>IF(S12=0," ",IF(R12=0," ",VLOOKUP(S12,'[2]Risk Matrix'!$B$3:$G$8,MATCH(R12,'[2]Risk Matrix'!$B$3:$G$3,0),FALSE)))</f>
        <v>Medium</v>
      </c>
      <c r="U12" s="35"/>
      <c r="V12" s="31">
        <v>43494</v>
      </c>
      <c r="W12" s="32" t="s">
        <v>74</v>
      </c>
    </row>
    <row r="13" spans="2:23" s="37" customFormat="1" ht="228" x14ac:dyDescent="0.2">
      <c r="B13" s="30">
        <v>5</v>
      </c>
      <c r="C13" s="31">
        <v>42479</v>
      </c>
      <c r="D13" s="32" t="s">
        <v>98</v>
      </c>
      <c r="E13" s="32" t="s">
        <v>48</v>
      </c>
      <c r="F13" s="32" t="s">
        <v>82</v>
      </c>
      <c r="G13" s="32" t="s">
        <v>32</v>
      </c>
      <c r="H13" s="32" t="s">
        <v>97</v>
      </c>
      <c r="I13" s="32" t="s">
        <v>104</v>
      </c>
      <c r="J13" s="32" t="s">
        <v>7</v>
      </c>
      <c r="K13" s="34" t="s">
        <v>6</v>
      </c>
      <c r="L13" s="35" t="str">
        <f>IF(K13=0," ",IF(J13=0," ",VLOOKUP(K13,'[2]Risk Matrix'!$B$3:$G$8,MATCH(J13,'[2]Risk Matrix'!$B$3:$G$3,0),FALSE)))</f>
        <v>Medium</v>
      </c>
      <c r="M13" s="35"/>
      <c r="N13" s="44" t="s">
        <v>191</v>
      </c>
      <c r="O13" s="36" t="s">
        <v>169</v>
      </c>
      <c r="P13" s="31">
        <v>44286</v>
      </c>
      <c r="Q13" s="44" t="s">
        <v>112</v>
      </c>
      <c r="R13" s="32" t="s">
        <v>7</v>
      </c>
      <c r="S13" s="34" t="s">
        <v>6</v>
      </c>
      <c r="T13" s="35" t="str">
        <f>IF(S13=0," ",IF(R13=0," ",VLOOKUP(S13,'[2]Risk Matrix'!$B$3:$G$8,MATCH(R13,'[2]Risk Matrix'!$B$3:$G$3,0),FALSE)))</f>
        <v>Medium</v>
      </c>
      <c r="U13" s="35"/>
      <c r="V13" s="31">
        <v>43494</v>
      </c>
      <c r="W13" s="32" t="s">
        <v>61</v>
      </c>
    </row>
    <row r="14" spans="2:23" s="37" customFormat="1" ht="144" x14ac:dyDescent="0.2">
      <c r="B14" s="30">
        <v>7</v>
      </c>
      <c r="C14" s="31">
        <v>42479</v>
      </c>
      <c r="D14" s="32" t="s">
        <v>98</v>
      </c>
      <c r="E14" s="32" t="s">
        <v>50</v>
      </c>
      <c r="F14" s="32" t="s">
        <v>84</v>
      </c>
      <c r="G14" s="32" t="s">
        <v>34</v>
      </c>
      <c r="H14" s="32" t="s">
        <v>97</v>
      </c>
      <c r="I14" s="32" t="s">
        <v>59</v>
      </c>
      <c r="J14" s="32" t="s">
        <v>7</v>
      </c>
      <c r="K14" s="34" t="s">
        <v>6</v>
      </c>
      <c r="L14" s="35" t="str">
        <f>IF(K14=0," ",IF(J14=0," ",VLOOKUP(K14,'[2]Risk Matrix'!$B$3:$G$8,MATCH(J14,'[2]Risk Matrix'!$B$3:$G$3,0),FALSE)))</f>
        <v>Medium</v>
      </c>
      <c r="M14" s="35"/>
      <c r="N14" s="32" t="s">
        <v>71</v>
      </c>
      <c r="O14" s="36" t="s">
        <v>169</v>
      </c>
      <c r="P14" s="31">
        <v>44286</v>
      </c>
      <c r="Q14" s="32" t="s">
        <v>192</v>
      </c>
      <c r="R14" s="32" t="s">
        <v>7</v>
      </c>
      <c r="S14" s="34" t="s">
        <v>8</v>
      </c>
      <c r="T14" s="35" t="str">
        <f>IF(S14=0," ",IF(R14=0," ",VLOOKUP(S14,'[2]Risk Matrix'!$B$3:$G$8,MATCH(R14,'[2]Risk Matrix'!$B$3:$G$3,0),FALSE)))</f>
        <v>Medium</v>
      </c>
      <c r="U14" s="35"/>
      <c r="V14" s="31">
        <v>43494</v>
      </c>
      <c r="W14" s="32" t="s">
        <v>61</v>
      </c>
    </row>
    <row r="15" spans="2:23" s="37" customFormat="1" ht="96" x14ac:dyDescent="0.2">
      <c r="B15" s="30">
        <v>8</v>
      </c>
      <c r="C15" s="31">
        <v>42479</v>
      </c>
      <c r="D15" s="32" t="s">
        <v>98</v>
      </c>
      <c r="E15" s="32" t="s">
        <v>51</v>
      </c>
      <c r="F15" s="32" t="s">
        <v>85</v>
      </c>
      <c r="G15" s="32" t="s">
        <v>54</v>
      </c>
      <c r="H15" s="32" t="s">
        <v>97</v>
      </c>
      <c r="I15" s="32" t="s">
        <v>56</v>
      </c>
      <c r="J15" s="32" t="s">
        <v>7</v>
      </c>
      <c r="K15" s="34" t="s">
        <v>6</v>
      </c>
      <c r="L15" s="35" t="str">
        <f>IF(K15=0," ",IF(J15=0," ",VLOOKUP(K15,'[2]Risk Matrix'!$B$3:$G$8,MATCH(J15,'[2]Risk Matrix'!$B$3:$G$3,0),FALSE)))</f>
        <v>Medium</v>
      </c>
      <c r="M15" s="35"/>
      <c r="N15" s="32" t="s">
        <v>99</v>
      </c>
      <c r="O15" s="36" t="s">
        <v>62</v>
      </c>
      <c r="P15" s="31">
        <v>44286</v>
      </c>
      <c r="Q15" s="32" t="s">
        <v>105</v>
      </c>
      <c r="R15" s="32" t="s">
        <v>7</v>
      </c>
      <c r="S15" s="34" t="s">
        <v>6</v>
      </c>
      <c r="T15" s="35" t="str">
        <f>IF(S15=0," ",IF(R15=0," ",VLOOKUP(S15,'[2]Risk Matrix'!$B$3:$G$8,MATCH(R15,'[2]Risk Matrix'!$B$3:$G$3,0),FALSE)))</f>
        <v>Medium</v>
      </c>
      <c r="U15" s="35"/>
      <c r="V15" s="31">
        <v>43306</v>
      </c>
      <c r="W15" s="32" t="s">
        <v>74</v>
      </c>
    </row>
    <row r="16" spans="2:23" s="37" customFormat="1" ht="168" x14ac:dyDescent="0.2">
      <c r="B16" s="30">
        <v>9</v>
      </c>
      <c r="C16" s="31">
        <v>42479</v>
      </c>
      <c r="D16" s="32" t="s">
        <v>98</v>
      </c>
      <c r="E16" s="32" t="s">
        <v>52</v>
      </c>
      <c r="F16" s="32" t="s">
        <v>86</v>
      </c>
      <c r="G16" s="32" t="s">
        <v>54</v>
      </c>
      <c r="H16" s="32" t="s">
        <v>97</v>
      </c>
      <c r="I16" s="32" t="s">
        <v>68</v>
      </c>
      <c r="J16" s="32" t="s">
        <v>7</v>
      </c>
      <c r="K16" s="34" t="s">
        <v>8</v>
      </c>
      <c r="L16" s="35" t="str">
        <f>IF(K16=0," ",IF(J16=0," ",VLOOKUP(K16,'[2]Risk Matrix'!$B$3:$G$8,MATCH(J16,'[2]Risk Matrix'!$B$3:$G$3,0),FALSE)))</f>
        <v>Medium</v>
      </c>
      <c r="M16" s="35"/>
      <c r="N16" s="32" t="s">
        <v>106</v>
      </c>
      <c r="O16" s="36" t="s">
        <v>169</v>
      </c>
      <c r="P16" s="31">
        <v>44286</v>
      </c>
      <c r="Q16" s="32" t="s">
        <v>107</v>
      </c>
      <c r="R16" s="32" t="s">
        <v>7</v>
      </c>
      <c r="S16" s="34" t="s">
        <v>8</v>
      </c>
      <c r="T16" s="35" t="str">
        <f>IF(S16=0," ",IF(R16=0," ",VLOOKUP(S16,'[2]Risk Matrix'!$B$3:$G$8,MATCH(R16,'[2]Risk Matrix'!$B$3:$G$3,0),FALSE)))</f>
        <v>Medium</v>
      </c>
      <c r="U16" s="35"/>
      <c r="V16" s="31">
        <v>43494</v>
      </c>
      <c r="W16" s="32" t="s">
        <v>74</v>
      </c>
    </row>
    <row r="17" spans="2:23" s="37" customFormat="1" ht="48" x14ac:dyDescent="0.2">
      <c r="B17" s="30">
        <v>14</v>
      </c>
      <c r="C17" s="31">
        <v>43235</v>
      </c>
      <c r="D17" s="32" t="s">
        <v>98</v>
      </c>
      <c r="E17" s="33" t="s">
        <v>53</v>
      </c>
      <c r="F17" s="32" t="s">
        <v>91</v>
      </c>
      <c r="G17" s="32" t="s">
        <v>34</v>
      </c>
      <c r="H17" s="32" t="s">
        <v>97</v>
      </c>
      <c r="I17" s="32" t="s">
        <v>113</v>
      </c>
      <c r="J17" s="32" t="s">
        <v>7</v>
      </c>
      <c r="K17" s="34" t="s">
        <v>6</v>
      </c>
      <c r="L17" s="35" t="str">
        <f>IF(K17=0," ",IF(J17=0," ",VLOOKUP(K17,'[2]Risk Matrix'!$B$3:$G$8,MATCH(J17,'[2]Risk Matrix'!$B$3:$G$3,0),FALSE)))</f>
        <v>Medium</v>
      </c>
      <c r="M17" s="35"/>
      <c r="N17" s="32" t="s">
        <v>114</v>
      </c>
      <c r="O17" s="32" t="s">
        <v>64</v>
      </c>
      <c r="P17" s="31">
        <v>44286</v>
      </c>
      <c r="Q17" s="32" t="s">
        <v>115</v>
      </c>
      <c r="R17" s="32" t="s">
        <v>9</v>
      </c>
      <c r="S17" s="34" t="s">
        <v>8</v>
      </c>
      <c r="T17" s="35" t="str">
        <f>IF(S17=0," ",IF(R17=0," ",VLOOKUP(S17,'[2]Risk Matrix'!$B$3:$G$8,MATCH(R17,'[2]Risk Matrix'!$B$3:$G$3,0),FALSE)))</f>
        <v>Low</v>
      </c>
      <c r="U17" s="35"/>
      <c r="V17" s="31">
        <v>43342</v>
      </c>
      <c r="W17" s="32" t="s">
        <v>61</v>
      </c>
    </row>
    <row r="18" spans="2:23" s="37" customFormat="1" ht="168" x14ac:dyDescent="0.2">
      <c r="B18" s="30">
        <v>15</v>
      </c>
      <c r="C18" s="31">
        <v>43235</v>
      </c>
      <c r="D18" s="32" t="s">
        <v>98</v>
      </c>
      <c r="E18" s="33" t="s">
        <v>65</v>
      </c>
      <c r="F18" s="32" t="s">
        <v>92</v>
      </c>
      <c r="G18" s="32" t="s">
        <v>34</v>
      </c>
      <c r="H18" s="32" t="s">
        <v>97</v>
      </c>
      <c r="I18" s="32" t="s">
        <v>116</v>
      </c>
      <c r="J18" s="32" t="s">
        <v>7</v>
      </c>
      <c r="K18" s="34" t="s">
        <v>4</v>
      </c>
      <c r="L18" s="35" t="str">
        <f>IF(K18=0," ",IF(J18=0," ",VLOOKUP(K18,'[2]Risk Matrix'!$B$3:$G$8,MATCH(J18,'[2]Risk Matrix'!$B$3:$G$3,0),FALSE)))</f>
        <v>Medium</v>
      </c>
      <c r="M18" s="35"/>
      <c r="N18" s="32" t="s">
        <v>117</v>
      </c>
      <c r="O18" s="36" t="s">
        <v>67</v>
      </c>
      <c r="P18" s="31">
        <v>43585</v>
      </c>
      <c r="Q18" s="32" t="s">
        <v>123</v>
      </c>
      <c r="R18" s="32" t="s">
        <v>1</v>
      </c>
      <c r="S18" s="34" t="s">
        <v>8</v>
      </c>
      <c r="T18" s="35" t="str">
        <f>IF(S18=0," ",IF(R18=0," ",VLOOKUP(S18,'[2]Risk Matrix'!$B$3:$G$8,MATCH(R18,'[2]Risk Matrix'!$B$3:$G$3,0),FALSE)))</f>
        <v>Low</v>
      </c>
      <c r="U18" s="35"/>
      <c r="V18" s="31">
        <v>43342</v>
      </c>
      <c r="W18" s="32" t="s">
        <v>61</v>
      </c>
    </row>
    <row r="19" spans="2:23" s="37" customFormat="1" ht="192" customHeight="1" x14ac:dyDescent="0.2">
      <c r="B19" s="30">
        <v>16</v>
      </c>
      <c r="C19" s="31">
        <v>43235</v>
      </c>
      <c r="D19" s="32" t="s">
        <v>98</v>
      </c>
      <c r="E19" s="33" t="s">
        <v>47</v>
      </c>
      <c r="F19" s="32" t="s">
        <v>93</v>
      </c>
      <c r="G19" s="32" t="s">
        <v>33</v>
      </c>
      <c r="H19" s="32" t="s">
        <v>97</v>
      </c>
      <c r="I19" s="32" t="s">
        <v>56</v>
      </c>
      <c r="J19" s="32" t="s">
        <v>7</v>
      </c>
      <c r="K19" s="34" t="s">
        <v>4</v>
      </c>
      <c r="L19" s="35" t="str">
        <f>IF(K19=0," ",IF(J19=0," ",VLOOKUP(K19,'[2]Risk Matrix'!$B$3:$G$8,MATCH(J19,'[2]Risk Matrix'!$B$3:$G$3,0),FALSE)))</f>
        <v>Medium</v>
      </c>
      <c r="M19" s="35"/>
      <c r="N19" s="32" t="s">
        <v>124</v>
      </c>
      <c r="O19" s="36" t="s">
        <v>64</v>
      </c>
      <c r="P19" s="31">
        <v>43555</v>
      </c>
      <c r="Q19" s="32" t="s">
        <v>272</v>
      </c>
      <c r="R19" s="32" t="s">
        <v>9</v>
      </c>
      <c r="S19" s="34" t="s">
        <v>8</v>
      </c>
      <c r="T19" s="35" t="str">
        <f>IF(S19=0," ",IF(R19=0," ",VLOOKUP(S19,'[2]Risk Matrix'!$B$3:$G$8,MATCH(R19,'[2]Risk Matrix'!$B$3:$G$3,0),FALSE)))</f>
        <v>Low</v>
      </c>
      <c r="U19" s="35"/>
      <c r="V19" s="31" t="s">
        <v>273</v>
      </c>
      <c r="W19" s="32" t="s">
        <v>61</v>
      </c>
    </row>
    <row r="20" spans="2:23" s="37" customFormat="1" ht="75" customHeight="1" x14ac:dyDescent="0.2">
      <c r="B20" s="30">
        <v>17</v>
      </c>
      <c r="C20" s="31">
        <v>43235</v>
      </c>
      <c r="D20" s="32" t="s">
        <v>98</v>
      </c>
      <c r="E20" s="33" t="s">
        <v>46</v>
      </c>
      <c r="F20" s="32" t="s">
        <v>94</v>
      </c>
      <c r="G20" s="32" t="s">
        <v>32</v>
      </c>
      <c r="H20" s="32" t="s">
        <v>97</v>
      </c>
      <c r="I20" s="32" t="s">
        <v>118</v>
      </c>
      <c r="J20" s="32" t="s">
        <v>7</v>
      </c>
      <c r="K20" s="34" t="s">
        <v>4</v>
      </c>
      <c r="L20" s="35" t="str">
        <f>IF(K20=0," ",IF(J20=0," ",VLOOKUP(K20,'[2]Risk Matrix'!$B$3:$G$8,MATCH(J20,'[2]Risk Matrix'!$B$3:$G$3,0),FALSE)))</f>
        <v>Medium</v>
      </c>
      <c r="M20" s="35"/>
      <c r="N20" s="32" t="s">
        <v>119</v>
      </c>
      <c r="O20" s="36" t="s">
        <v>169</v>
      </c>
      <c r="P20" s="31">
        <v>44286</v>
      </c>
      <c r="Q20" s="32" t="s">
        <v>120</v>
      </c>
      <c r="R20" s="32" t="s">
        <v>9</v>
      </c>
      <c r="S20" s="34" t="s">
        <v>6</v>
      </c>
      <c r="T20" s="35" t="str">
        <f>IF(S20=0," ",IF(R20=0," ",VLOOKUP(S20,'[2]Risk Matrix'!$B$3:$G$8,MATCH(R20,'[2]Risk Matrix'!$B$3:$G$3,0),FALSE)))</f>
        <v>Medium</v>
      </c>
      <c r="U20" s="35"/>
      <c r="V20" s="31">
        <v>43494</v>
      </c>
      <c r="W20" s="32" t="s">
        <v>61</v>
      </c>
    </row>
    <row r="21" spans="2:23" s="37" customFormat="1" ht="120" x14ac:dyDescent="0.2">
      <c r="B21" s="30">
        <v>19</v>
      </c>
      <c r="C21" s="31">
        <v>43306</v>
      </c>
      <c r="D21" s="32" t="s">
        <v>98</v>
      </c>
      <c r="E21" s="33" t="s">
        <v>52</v>
      </c>
      <c r="F21" s="32" t="s">
        <v>96</v>
      </c>
      <c r="G21" s="32" t="s">
        <v>32</v>
      </c>
      <c r="H21" s="32" t="s">
        <v>97</v>
      </c>
      <c r="I21" s="32" t="s">
        <v>125</v>
      </c>
      <c r="J21" s="32" t="s">
        <v>7</v>
      </c>
      <c r="K21" s="34" t="s">
        <v>4</v>
      </c>
      <c r="L21" s="35" t="str">
        <f>IF(K21=0," ",IF(J21=0," ",VLOOKUP(K21,'[2]Risk Matrix'!$B$3:$G$8,MATCH(J21,'[2]Risk Matrix'!$B$3:$G$3,0),FALSE)))</f>
        <v>Medium</v>
      </c>
      <c r="M21" s="35"/>
      <c r="N21" s="32" t="s">
        <v>129</v>
      </c>
      <c r="O21" s="36" t="s">
        <v>169</v>
      </c>
      <c r="P21" s="31">
        <v>43555</v>
      </c>
      <c r="Q21" s="32" t="s">
        <v>126</v>
      </c>
      <c r="R21" s="32" t="s">
        <v>7</v>
      </c>
      <c r="S21" s="34" t="s">
        <v>6</v>
      </c>
      <c r="T21" s="35" t="str">
        <f>IF(S21=0," ",IF(R21=0," ",VLOOKUP(S21,'[2]Risk Matrix'!$B$3:$G$8,MATCH(R21,'[2]Risk Matrix'!$B$3:$G$3,0),FALSE)))</f>
        <v>Medium</v>
      </c>
      <c r="U21" s="35"/>
      <c r="V21" s="31">
        <v>43494</v>
      </c>
      <c r="W21" s="32" t="s">
        <v>61</v>
      </c>
    </row>
    <row r="22" spans="2:23" s="37" customFormat="1" ht="60" x14ac:dyDescent="0.2">
      <c r="B22" s="30">
        <v>20</v>
      </c>
      <c r="C22" s="31">
        <v>43566</v>
      </c>
      <c r="D22" s="32" t="s">
        <v>98</v>
      </c>
      <c r="E22" s="33" t="s">
        <v>48</v>
      </c>
      <c r="F22" s="32" t="s">
        <v>288</v>
      </c>
      <c r="G22" s="32" t="s">
        <v>34</v>
      </c>
      <c r="H22" s="32" t="s">
        <v>97</v>
      </c>
      <c r="I22" s="32" t="s">
        <v>282</v>
      </c>
      <c r="J22" s="32" t="s">
        <v>9</v>
      </c>
      <c r="K22" s="34" t="s">
        <v>6</v>
      </c>
      <c r="L22" s="35" t="str">
        <f>IF(K22=0," ",IF(J22=0," ",VLOOKUP(K22,'[2]Risk Matrix'!$B$3:$G$8,MATCH(J22,'[2]Risk Matrix'!$B$3:$G$3,0),FALSE)))</f>
        <v>Medium</v>
      </c>
      <c r="M22" s="35"/>
      <c r="N22" s="32" t="s">
        <v>283</v>
      </c>
      <c r="O22" s="36" t="s">
        <v>284</v>
      </c>
      <c r="P22" s="31">
        <v>43616</v>
      </c>
      <c r="Q22" s="32" t="s">
        <v>285</v>
      </c>
      <c r="R22" s="32" t="s">
        <v>9</v>
      </c>
      <c r="S22" s="34" t="s">
        <v>6</v>
      </c>
      <c r="T22" s="35" t="str">
        <f>IF(S22=0," ",IF(R22=0," ",VLOOKUP(S22,'[2]Risk Matrix'!$B$3:$G$8,MATCH(R22,'[2]Risk Matrix'!$B$3:$G$3,0),FALSE)))</f>
        <v>Medium</v>
      </c>
      <c r="U22" s="35"/>
      <c r="V22" s="31">
        <v>43566</v>
      </c>
      <c r="W22" s="32" t="s">
        <v>61</v>
      </c>
    </row>
    <row r="23" spans="2:23" s="37" customFormat="1" ht="96" x14ac:dyDescent="0.2">
      <c r="B23" s="30">
        <v>3</v>
      </c>
      <c r="C23" s="31">
        <v>42479</v>
      </c>
      <c r="D23" s="32" t="s">
        <v>98</v>
      </c>
      <c r="E23" s="32" t="s">
        <v>46</v>
      </c>
      <c r="F23" s="32" t="s">
        <v>80</v>
      </c>
      <c r="G23" s="32" t="s">
        <v>32</v>
      </c>
      <c r="H23" s="32" t="s">
        <v>97</v>
      </c>
      <c r="I23" s="32" t="s">
        <v>56</v>
      </c>
      <c r="J23" s="32" t="s">
        <v>9</v>
      </c>
      <c r="K23" s="34" t="s">
        <v>8</v>
      </c>
      <c r="L23" s="35" t="str">
        <f>IF(K23=0," ",IF(J23=0," ",VLOOKUP(K23,'[2]Risk Matrix'!$B$3:$G$8,MATCH(J23,'[2]Risk Matrix'!$B$3:$G$3,0),FALSE)))</f>
        <v>Low</v>
      </c>
      <c r="M23" s="35"/>
      <c r="N23" s="32" t="s">
        <v>102</v>
      </c>
      <c r="O23" s="36" t="s">
        <v>62</v>
      </c>
      <c r="P23" s="31">
        <v>44286</v>
      </c>
      <c r="Q23" s="44" t="s">
        <v>103</v>
      </c>
      <c r="R23" s="32" t="s">
        <v>9</v>
      </c>
      <c r="S23" s="34" t="s">
        <v>8</v>
      </c>
      <c r="T23" s="35" t="str">
        <f>IF(S23=0," ",IF(R23=0," ",VLOOKUP(S23,'[2]Risk Matrix'!$B$3:$G$8,MATCH(R23,'[2]Risk Matrix'!$B$3:$G$3,0),FALSE)))</f>
        <v>Low</v>
      </c>
      <c r="U23" s="35"/>
      <c r="V23" s="31">
        <v>43306</v>
      </c>
      <c r="W23" s="32" t="s">
        <v>74</v>
      </c>
    </row>
    <row r="24" spans="2:23" s="37" customFormat="1" ht="102" hidden="1" customHeight="1" x14ac:dyDescent="0.2">
      <c r="B24" s="38">
        <v>10</v>
      </c>
      <c r="C24" s="39">
        <v>42479</v>
      </c>
      <c r="D24" s="40" t="s">
        <v>98</v>
      </c>
      <c r="E24" s="40" t="s">
        <v>53</v>
      </c>
      <c r="F24" s="40" t="s">
        <v>87</v>
      </c>
      <c r="G24" s="40" t="s">
        <v>55</v>
      </c>
      <c r="H24" s="40" t="s">
        <v>97</v>
      </c>
      <c r="I24" s="40" t="s">
        <v>60</v>
      </c>
      <c r="J24" s="40" t="s">
        <v>1</v>
      </c>
      <c r="K24" s="41" t="s">
        <v>8</v>
      </c>
      <c r="L24" s="42" t="str">
        <f>IF(K24=0," ",IF(J24=0," ",VLOOKUP(K24,'[2]Risk Matrix'!$B$3:$G$8,MATCH(J24,'[2]Risk Matrix'!$B$3:$G$3,0),FALSE)))</f>
        <v>Low</v>
      </c>
      <c r="M24" s="42"/>
      <c r="N24" s="40" t="s">
        <v>63</v>
      </c>
      <c r="O24" s="43" t="s">
        <v>64</v>
      </c>
      <c r="P24" s="39">
        <v>43235</v>
      </c>
      <c r="Q24" s="40" t="s">
        <v>108</v>
      </c>
      <c r="R24" s="40" t="s">
        <v>1</v>
      </c>
      <c r="S24" s="41" t="s">
        <v>8</v>
      </c>
      <c r="T24" s="42" t="str">
        <f>IF(S24=0," ",IF(R24=0," ",VLOOKUP(S24,'[2]Risk Matrix'!$B$3:$G$8,MATCH(R24,'[2]Risk Matrix'!$B$3:$G$3,0),FALSE)))</f>
        <v>Low</v>
      </c>
      <c r="U24" s="42"/>
      <c r="V24" s="39">
        <v>43235</v>
      </c>
      <c r="W24" s="32" t="s">
        <v>73</v>
      </c>
    </row>
    <row r="25" spans="2:23" s="37" customFormat="1" ht="121.5" hidden="1" customHeight="1" x14ac:dyDescent="0.2">
      <c r="B25" s="38">
        <v>11</v>
      </c>
      <c r="C25" s="39">
        <v>42514</v>
      </c>
      <c r="D25" s="40" t="s">
        <v>97</v>
      </c>
      <c r="E25" s="40" t="s">
        <v>65</v>
      </c>
      <c r="F25" s="40" t="s">
        <v>88</v>
      </c>
      <c r="G25" s="40" t="s">
        <v>34</v>
      </c>
      <c r="H25" s="40" t="s">
        <v>97</v>
      </c>
      <c r="I25" s="40" t="s">
        <v>66</v>
      </c>
      <c r="J25" s="40" t="s">
        <v>1</v>
      </c>
      <c r="K25" s="41" t="s">
        <v>8</v>
      </c>
      <c r="L25" s="42" t="str">
        <f>IF(K25=0," ",IF(J25=0," ",VLOOKUP(K25,'[2]Risk Matrix'!$B$3:$G$8,MATCH(J25,'[2]Risk Matrix'!$B$3:$G$3,0),FALSE)))</f>
        <v>Low</v>
      </c>
      <c r="M25" s="42"/>
      <c r="N25" s="40" t="s">
        <v>69</v>
      </c>
      <c r="O25" s="43" t="s">
        <v>67</v>
      </c>
      <c r="P25" s="39">
        <v>42863</v>
      </c>
      <c r="Q25" s="40" t="s">
        <v>109</v>
      </c>
      <c r="R25" s="40" t="s">
        <v>1</v>
      </c>
      <c r="S25" s="41" t="s">
        <v>8</v>
      </c>
      <c r="T25" s="42" t="str">
        <f>IF(S25=0," ",IF(R25=0," ",VLOOKUP(S25,'[2]Risk Matrix'!$B$3:$G$8,MATCH(R25,'[2]Risk Matrix'!$B$3:$G$3,0),FALSE)))</f>
        <v>Low</v>
      </c>
      <c r="U25" s="42"/>
      <c r="V25" s="39">
        <v>42858</v>
      </c>
      <c r="W25" s="32" t="s">
        <v>73</v>
      </c>
    </row>
    <row r="26" spans="2:23" s="37" customFormat="1" ht="150" hidden="1" customHeight="1" x14ac:dyDescent="0.2">
      <c r="B26" s="38">
        <v>12</v>
      </c>
      <c r="C26" s="39">
        <v>42877</v>
      </c>
      <c r="D26" s="40" t="s">
        <v>97</v>
      </c>
      <c r="E26" s="45" t="s">
        <v>65</v>
      </c>
      <c r="F26" s="40" t="s">
        <v>89</v>
      </c>
      <c r="G26" s="40" t="s">
        <v>34</v>
      </c>
      <c r="H26" s="40" t="s">
        <v>97</v>
      </c>
      <c r="I26" s="40" t="s">
        <v>72</v>
      </c>
      <c r="J26" s="40" t="s">
        <v>1</v>
      </c>
      <c r="K26" s="41" t="s">
        <v>8</v>
      </c>
      <c r="L26" s="42" t="str">
        <f>IF(K26=0," ",IF(J26=0," ",VLOOKUP(K26,'[2]Risk Matrix'!$B$3:$G$8,MATCH(J26,'[2]Risk Matrix'!$B$3:$G$3,0),FALSE)))</f>
        <v>Low</v>
      </c>
      <c r="M26" s="42"/>
      <c r="N26" s="40" t="s">
        <v>75</v>
      </c>
      <c r="O26" s="43" t="s">
        <v>67</v>
      </c>
      <c r="P26" s="39">
        <v>43220</v>
      </c>
      <c r="Q26" s="40" t="s">
        <v>110</v>
      </c>
      <c r="R26" s="40" t="s">
        <v>1</v>
      </c>
      <c r="S26" s="41" t="s">
        <v>8</v>
      </c>
      <c r="T26" s="42" t="str">
        <f>IF(S26=0," ",IF(R26=0," ",VLOOKUP(S26,'[2]Risk Matrix'!$B$3:$G$8,MATCH(R26,'[2]Risk Matrix'!$B$3:$G$3,0),FALSE)))</f>
        <v>Low</v>
      </c>
      <c r="U26" s="42"/>
      <c r="V26" s="39">
        <v>43235</v>
      </c>
      <c r="W26" s="32" t="s">
        <v>73</v>
      </c>
    </row>
    <row r="27" spans="2:23" x14ac:dyDescent="0.2">
      <c r="B27" s="16"/>
      <c r="C27" s="17"/>
      <c r="D27" s="18"/>
      <c r="E27" s="18"/>
      <c r="F27" s="18"/>
      <c r="G27" s="18"/>
      <c r="H27" s="18"/>
      <c r="I27" s="18"/>
      <c r="J27" s="19"/>
      <c r="K27" s="20"/>
      <c r="L27" s="18"/>
      <c r="M27" s="18"/>
      <c r="N27" s="18"/>
      <c r="O27" s="21"/>
      <c r="P27" s="21"/>
      <c r="Q27" s="18"/>
      <c r="R27" s="18"/>
      <c r="S27" s="18"/>
      <c r="T27" s="18"/>
      <c r="U27" s="18"/>
      <c r="V27" s="17"/>
      <c r="W27" s="18"/>
    </row>
  </sheetData>
  <sheetProtection formatCells="0" formatColumns="0" formatRows="0" insertColumns="0" sort="0" autoFilter="0"/>
  <autoFilter ref="B6:W26" xr:uid="{00000000-0009-0000-0000-000002000000}"/>
  <mergeCells count="4">
    <mergeCell ref="B5:H5"/>
    <mergeCell ref="I5:L5"/>
    <mergeCell ref="N5:T5"/>
    <mergeCell ref="V5:W5"/>
  </mergeCells>
  <conditionalFormatting sqref="L7:M7 M12:M16 M10 M8 L8:L16 M25:M26 M22 L18:L26 T18:T21 T23:T26 U25:U26 T22:U22">
    <cfRule type="cellIs" dxfId="431" priority="67" operator="equal">
      <formula>"Low"</formula>
    </cfRule>
    <cfRule type="cellIs" dxfId="430" priority="68" operator="equal">
      <formula>"Medium"</formula>
    </cfRule>
    <cfRule type="cellIs" dxfId="429" priority="69" operator="equal">
      <formula>"High"</formula>
    </cfRule>
  </conditionalFormatting>
  <conditionalFormatting sqref="L7:M7 M12:M16 M10 M8 L8:L16">
    <cfRule type="cellIs" dxfId="428" priority="70" operator="equal">
      <formula>"Low"</formula>
    </cfRule>
    <cfRule type="cellIs" dxfId="427" priority="71" operator="equal">
      <formula>"Medium"</formula>
    </cfRule>
    <cfRule type="cellIs" dxfId="426" priority="72" operator="equal">
      <formula>"High"</formula>
    </cfRule>
  </conditionalFormatting>
  <conditionalFormatting sqref="T7:T16">
    <cfRule type="cellIs" dxfId="425" priority="61" operator="equal">
      <formula>"Low"</formula>
    </cfRule>
    <cfRule type="cellIs" dxfId="424" priority="62" operator="equal">
      <formula>"Medium"</formula>
    </cfRule>
    <cfRule type="cellIs" dxfId="423" priority="63" operator="equal">
      <formula>"High"</formula>
    </cfRule>
  </conditionalFormatting>
  <conditionalFormatting sqref="T7:T16">
    <cfRule type="cellIs" dxfId="422" priority="64" operator="equal">
      <formula>"Low"</formula>
    </cfRule>
    <cfRule type="cellIs" dxfId="421" priority="65" operator="equal">
      <formula>"Medium"</formula>
    </cfRule>
    <cfRule type="cellIs" dxfId="420" priority="66" operator="equal">
      <formula>"High"</formula>
    </cfRule>
  </conditionalFormatting>
  <conditionalFormatting sqref="M11">
    <cfRule type="cellIs" dxfId="419" priority="55" operator="equal">
      <formula>"Low"</formula>
    </cfRule>
    <cfRule type="cellIs" dxfId="418" priority="56" operator="equal">
      <formula>"Medium"</formula>
    </cfRule>
    <cfRule type="cellIs" dxfId="417" priority="57" operator="equal">
      <formula>"High"</formula>
    </cfRule>
  </conditionalFormatting>
  <conditionalFormatting sqref="M11">
    <cfRule type="cellIs" dxfId="416" priority="58" operator="equal">
      <formula>"Low"</formula>
    </cfRule>
    <cfRule type="cellIs" dxfId="415" priority="59" operator="equal">
      <formula>"Medium"</formula>
    </cfRule>
    <cfRule type="cellIs" dxfId="414" priority="60" operator="equal">
      <formula>"High"</formula>
    </cfRule>
  </conditionalFormatting>
  <conditionalFormatting sqref="M18:M24">
    <cfRule type="cellIs" dxfId="413" priority="49" operator="equal">
      <formula>"Low"</formula>
    </cfRule>
    <cfRule type="cellIs" dxfId="412" priority="50" operator="equal">
      <formula>"Medium"</formula>
    </cfRule>
    <cfRule type="cellIs" dxfId="411" priority="51" operator="equal">
      <formula>"High"</formula>
    </cfRule>
  </conditionalFormatting>
  <conditionalFormatting sqref="M18:M24">
    <cfRule type="cellIs" dxfId="410" priority="52" operator="equal">
      <formula>"Low"</formula>
    </cfRule>
    <cfRule type="cellIs" dxfId="409" priority="53" operator="equal">
      <formula>"Medium"</formula>
    </cfRule>
    <cfRule type="cellIs" dxfId="408" priority="54" operator="equal">
      <formula>"High"</formula>
    </cfRule>
  </conditionalFormatting>
  <conditionalFormatting sqref="M9">
    <cfRule type="cellIs" dxfId="407" priority="43" operator="equal">
      <formula>"Low"</formula>
    </cfRule>
    <cfRule type="cellIs" dxfId="406" priority="44" operator="equal">
      <formula>"Medium"</formula>
    </cfRule>
    <cfRule type="cellIs" dxfId="405" priority="45" operator="equal">
      <formula>"High"</formula>
    </cfRule>
  </conditionalFormatting>
  <conditionalFormatting sqref="M9">
    <cfRule type="cellIs" dxfId="404" priority="46" operator="equal">
      <formula>"Low"</formula>
    </cfRule>
    <cfRule type="cellIs" dxfId="403" priority="47" operator="equal">
      <formula>"Medium"</formula>
    </cfRule>
    <cfRule type="cellIs" dxfId="402" priority="48" operator="equal">
      <formula>"High"</formula>
    </cfRule>
  </conditionalFormatting>
  <conditionalFormatting sqref="U7:U8 U12:U16 U10">
    <cfRule type="cellIs" dxfId="401" priority="37" operator="equal">
      <formula>"Low"</formula>
    </cfRule>
    <cfRule type="cellIs" dxfId="400" priority="38" operator="equal">
      <formula>"Medium"</formula>
    </cfRule>
    <cfRule type="cellIs" dxfId="399" priority="39" operator="equal">
      <formula>"High"</formula>
    </cfRule>
  </conditionalFormatting>
  <conditionalFormatting sqref="U7:U8 U12:U16 U10">
    <cfRule type="cellIs" dxfId="398" priority="40" operator="equal">
      <formula>"Low"</formula>
    </cfRule>
    <cfRule type="cellIs" dxfId="397" priority="41" operator="equal">
      <formula>"Medium"</formula>
    </cfRule>
    <cfRule type="cellIs" dxfId="396" priority="42" operator="equal">
      <formula>"High"</formula>
    </cfRule>
  </conditionalFormatting>
  <conditionalFormatting sqref="U11">
    <cfRule type="cellIs" dxfId="395" priority="31" operator="equal">
      <formula>"Low"</formula>
    </cfRule>
    <cfRule type="cellIs" dxfId="394" priority="32" operator="equal">
      <formula>"Medium"</formula>
    </cfRule>
    <cfRule type="cellIs" dxfId="393" priority="33" operator="equal">
      <formula>"High"</formula>
    </cfRule>
  </conditionalFormatting>
  <conditionalFormatting sqref="U11">
    <cfRule type="cellIs" dxfId="392" priority="34" operator="equal">
      <formula>"Low"</formula>
    </cfRule>
    <cfRule type="cellIs" dxfId="391" priority="35" operator="equal">
      <formula>"Medium"</formula>
    </cfRule>
    <cfRule type="cellIs" dxfId="390" priority="36" operator="equal">
      <formula>"High"</formula>
    </cfRule>
  </conditionalFormatting>
  <conditionalFormatting sqref="U18:U24">
    <cfRule type="cellIs" dxfId="389" priority="25" operator="equal">
      <formula>"Low"</formula>
    </cfRule>
    <cfRule type="cellIs" dxfId="388" priority="26" operator="equal">
      <formula>"Medium"</formula>
    </cfRule>
    <cfRule type="cellIs" dxfId="387" priority="27" operator="equal">
      <formula>"High"</formula>
    </cfRule>
  </conditionalFormatting>
  <conditionalFormatting sqref="U18:U24">
    <cfRule type="cellIs" dxfId="386" priority="28" operator="equal">
      <formula>"Low"</formula>
    </cfRule>
    <cfRule type="cellIs" dxfId="385" priority="29" operator="equal">
      <formula>"Medium"</formula>
    </cfRule>
    <cfRule type="cellIs" dxfId="384" priority="30" operator="equal">
      <formula>"High"</formula>
    </cfRule>
  </conditionalFormatting>
  <conditionalFormatting sqref="U9">
    <cfRule type="cellIs" dxfId="383" priority="19" operator="equal">
      <formula>"Low"</formula>
    </cfRule>
    <cfRule type="cellIs" dxfId="382" priority="20" operator="equal">
      <formula>"Medium"</formula>
    </cfRule>
    <cfRule type="cellIs" dxfId="381" priority="21" operator="equal">
      <formula>"High"</formula>
    </cfRule>
  </conditionalFormatting>
  <conditionalFormatting sqref="U9">
    <cfRule type="cellIs" dxfId="380" priority="22" operator="equal">
      <formula>"Low"</formula>
    </cfRule>
    <cfRule type="cellIs" dxfId="379" priority="23" operator="equal">
      <formula>"Medium"</formula>
    </cfRule>
    <cfRule type="cellIs" dxfId="378" priority="24" operator="equal">
      <formula>"High"</formula>
    </cfRule>
  </conditionalFormatting>
  <conditionalFormatting sqref="L17:M17">
    <cfRule type="cellIs" dxfId="377" priority="13" operator="equal">
      <formula>"Low"</formula>
    </cfRule>
    <cfRule type="cellIs" dxfId="376" priority="14" operator="equal">
      <formula>"Medium"</formula>
    </cfRule>
    <cfRule type="cellIs" dxfId="375" priority="15" operator="equal">
      <formula>"High"</formula>
    </cfRule>
  </conditionalFormatting>
  <conditionalFormatting sqref="L17:M17">
    <cfRule type="cellIs" dxfId="374" priority="16" operator="equal">
      <formula>"Low"</formula>
    </cfRule>
    <cfRule type="cellIs" dxfId="373" priority="17" operator="equal">
      <formula>"Medium"</formula>
    </cfRule>
    <cfRule type="cellIs" dxfId="372" priority="18" operator="equal">
      <formula>"High"</formula>
    </cfRule>
  </conditionalFormatting>
  <conditionalFormatting sqref="T17">
    <cfRule type="cellIs" dxfId="371" priority="7" operator="equal">
      <formula>"Low"</formula>
    </cfRule>
    <cfRule type="cellIs" dxfId="370" priority="8" operator="equal">
      <formula>"Medium"</formula>
    </cfRule>
    <cfRule type="cellIs" dxfId="369" priority="9" operator="equal">
      <formula>"High"</formula>
    </cfRule>
  </conditionalFormatting>
  <conditionalFormatting sqref="T17">
    <cfRule type="cellIs" dxfId="368" priority="10" operator="equal">
      <formula>"Low"</formula>
    </cfRule>
    <cfRule type="cellIs" dxfId="367" priority="11" operator="equal">
      <formula>"Medium"</formula>
    </cfRule>
    <cfRule type="cellIs" dxfId="366" priority="12" operator="equal">
      <formula>"High"</formula>
    </cfRule>
  </conditionalFormatting>
  <conditionalFormatting sqref="U17">
    <cfRule type="cellIs" dxfId="365" priority="1" operator="equal">
      <formula>"Low"</formula>
    </cfRule>
    <cfRule type="cellIs" dxfId="364" priority="2" operator="equal">
      <formula>"Medium"</formula>
    </cfRule>
    <cfRule type="cellIs" dxfId="363" priority="3" operator="equal">
      <formula>"High"</formula>
    </cfRule>
  </conditionalFormatting>
  <conditionalFormatting sqref="U17">
    <cfRule type="cellIs" dxfId="362" priority="4" operator="equal">
      <formula>"Low"</formula>
    </cfRule>
    <cfRule type="cellIs" dxfId="361" priority="5" operator="equal">
      <formula>"Medium"</formula>
    </cfRule>
    <cfRule type="cellIs" dxfId="360" priority="6" operator="equal">
      <formula>"High"</formula>
    </cfRule>
  </conditionalFormatting>
  <dataValidations count="25">
    <dataValidation type="list" allowBlank="1" showInputMessage="1" showErrorMessage="1" sqref="W7 W9:W18" xr:uid="{00000000-0002-0000-0200-000001000000}">
      <formula1>"New,Provisional,Open,Triggered,In Control,Closed"</formula1>
    </dataValidation>
    <dataValidation type="list" allowBlank="1" showInputMessage="1" showErrorMessage="1" sqref="W8" xr:uid="{00000000-0002-0000-0200-000002000000}">
      <formula1>"Provisional,Open,Triggered,In Control,Closed"</formula1>
    </dataValidation>
    <dataValidation allowBlank="1" showInputMessage="1" showErrorMessage="1" promptTitle="Current / net risk level" prompt="The target financial value of the risk" sqref="U6" xr:uid="{00000000-0002-0000-0200-000003000000}"/>
    <dataValidation allowBlank="1" showInputMessage="1" showErrorMessage="1" promptTitle="Current / net risk level" prompt="The current (or net) financial value of the risk" sqref="M6" xr:uid="{00000000-0002-0000-0200-000004000000}"/>
    <dataValidation allowBlank="1" showInputMessage="1" showErrorMessage="1" promptTitle="Risk status" prompt="Provisional -  not yet validated_x000a_Open -  risk is approved by risk owner_x000a_Triggered - the risk has been realised_x000a_Closed - the risk is no longer relevant" sqref="W6" xr:uid="{00000000-0002-0000-0200-000005000000}"/>
    <dataValidation allowBlank="1" showInputMessage="1" showErrorMessage="1" promptTitle="Date updated" prompt="Date when this item was last updated" sqref="V6" xr:uid="{00000000-0002-0000-0200-000006000000}"/>
    <dataValidation allowBlank="1" showInputMessage="1" showErrorMessage="1" promptTitle="Target risk level" prompt="The target level of risk, derived from the target likelihood and the target impact scores, as defined in the risk matrix" sqref="T6" xr:uid="{00000000-0002-0000-0200-000007000000}"/>
    <dataValidation allowBlank="1" showInputMessage="1" showErrorMessage="1" promptTitle="Target Liklihood score" prompt="State your expectations of  how likely it is that the risk will occur, after you have completed the mitigations actions" sqref="S6" xr:uid="{00000000-0002-0000-0200-000008000000}"/>
    <dataValidation allowBlank="1" showInputMessage="1" showErrorMessage="1" promptTitle="Target impact" prompt="Indicate your expectation of the extent of the impact on the objectives, should the risk occur, after you have completed the mitigations actions._x000a_A - Minor_x000a_B - Moderate_x000a_C - Major_x000a_D - Critical_x000a_E - Catastrophic" sqref="R6" xr:uid="{00000000-0002-0000-0200-000009000000}"/>
    <dataValidation allowBlank="1" showInputMessage="1" showErrorMessage="1" promptTitle="Action progress" prompt="State any progress made on the actions. If completed, state &quot;Completed&quot;" sqref="Q6" xr:uid="{00000000-0002-0000-0200-00000A000000}"/>
    <dataValidation allowBlank="1" showInputMessage="1" showErrorMessage="1" promptTitle="Expected completion date" prompt="State when the action is to be completed by" sqref="P6" xr:uid="{00000000-0002-0000-0200-00000B000000}"/>
    <dataValidation allowBlank="1" showInputMessage="1" showErrorMessage="1" promptTitle="Action Owner" prompt="Enter the name of the person responsible for the actions related to this risk" sqref="O6" xr:uid="{00000000-0002-0000-0200-00000C000000}"/>
    <dataValidation allowBlank="1" showInputMessage="1" showErrorMessage="1" promptTitle="Risk actions" prompt="The actions being taken, or to be taken, to address the risk, reducing the impact or probability of any threats or increasing the liklihood of exploiting any opportunities" sqref="N6" xr:uid="{00000000-0002-0000-0200-00000D000000}"/>
    <dataValidation allowBlank="1" showInputMessage="1" showErrorMessage="1" promptTitle="Current / net risk level" prompt="The current (or net) level of risk, derived from the likelihood and the impact scores, as defined in the risk matrix" sqref="L6" xr:uid="{00000000-0002-0000-0200-00000E000000}"/>
    <dataValidation allowBlank="1" showInputMessage="1" showErrorMessage="1" promptTitle="Liklihood Score" prompt="State how likely it is that the risk will occur" sqref="K6" xr:uid="{00000000-0002-0000-0200-00000F000000}"/>
    <dataValidation allowBlank="1" showInputMessage="1" showErrorMessage="1" promptTitle="Impact" prompt="Indicator of the extent of the impact on the objectives, should the risk occur:_x000a_A - Minor_x000a_B - Moderate_x000a_C - Major_x000a_D - Critical_x000a_E - Catastrophic" sqref="J6" xr:uid="{00000000-0002-0000-0200-000010000000}"/>
    <dataValidation allowBlank="1" showInputMessage="1" showErrorMessage="1" promptTitle="Control" prompt="A control is a measure that is in place today, which either helps prevents a risk from happening or reduces its impact" sqref="I6" xr:uid="{00000000-0002-0000-0200-000011000000}"/>
    <dataValidation allowBlank="1" showInputMessage="1" showErrorMessage="1" promptTitle="Risk Owner" prompt="Name of the person who is accountable for managing the risk" sqref="H6" xr:uid="{00000000-0002-0000-0200-000012000000}"/>
    <dataValidation allowBlank="1" showInputMessage="1" showErrorMessage="1" promptTitle="Risk Category" prompt="Categorise your risk. If more than one applies, choose the one which is most applicable" sqref="G6" xr:uid="{00000000-0002-0000-0200-000013000000}"/>
    <dataValidation allowBlank="1" showInputMessage="1" showErrorMessage="1" promptTitle="Short title and description" prompt="Provide a brief description of the risk. Be clear in your wording whether this is a down-side risk (threat), opportunity or an assumption" sqref="F6" xr:uid="{00000000-0002-0000-0200-000014000000}"/>
    <dataValidation allowBlank="1" showInputMessage="1" showErrorMessage="1" promptTitle="Risk Area" prompt="Identify the predominant Risk Area impacted by the identified risk._x000a_Free form field." sqref="E6" xr:uid="{00000000-0002-0000-0200-000015000000}"/>
    <dataValidation allowBlank="1" showInputMessage="1" showErrorMessage="1" promptTitle="Identified by" prompt="State who identified the risk" sqref="D6" xr:uid="{00000000-0002-0000-0200-000016000000}"/>
    <dataValidation allowBlank="1" showInputMessage="1" showErrorMessage="1" promptTitle="Date Identified" prompt="State when the item was identified" sqref="C6" xr:uid="{00000000-0002-0000-0200-000017000000}"/>
    <dataValidation allowBlank="1" showInputMessage="1" showErrorMessage="1" promptTitle="Risk ID" prompt="A unique identifier for the item" sqref="B6" xr:uid="{00000000-0002-0000-0200-000018000000}"/>
    <dataValidation type="list" allowBlank="1" showInputMessage="1" showErrorMessage="1" sqref="W19:W26" xr:uid="{00000000-0002-0000-0200-000000000000}">
      <formula1>"New,Provisional,Open,Triggered,Closed"</formula1>
    </dataValidation>
  </dataValidations>
  <pageMargins left="0.51181102362204722" right="0.55118110236220474" top="0.98425196850393704" bottom="0.98425196850393704" header="0.51181102362204722" footer="0.51181102362204722"/>
  <pageSetup paperSize="8" scale="59" fitToHeight="0" orientation="landscape" r:id="rId1"/>
  <headerFooter alignWithMargins="0">
    <oddFooter>&amp;RPage &amp;P of &amp;N</oddFooter>
  </headerFooter>
  <rowBreaks count="1" manualBreakCount="1">
    <brk id="16" min="1" max="22"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19000000}">
          <x14:formula1>
            <xm:f>'Risk Matrix'!$B$4:$B$8</xm:f>
          </x14:formula1>
          <xm:sqref>K7:K26 S7:S26</xm:sqref>
        </x14:dataValidation>
        <x14:dataValidation type="list" allowBlank="1" showInputMessage="1" showErrorMessage="1" xr:uid="{88CFBA4C-2101-4798-896B-992F5EDCBAE4}">
          <x14:formula1>
            <xm:f>'Risk Matrix'!$C$3:$G$3</xm:f>
          </x14:formula1>
          <xm:sqref>R7:R26 J7:J26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W24"/>
  <sheetViews>
    <sheetView topLeftCell="G1" zoomScale="90" zoomScaleNormal="90" workbookViewId="0">
      <selection activeCell="S9" sqref="S9"/>
    </sheetView>
  </sheetViews>
  <sheetFormatPr defaultColWidth="9.140625" defaultRowHeight="12.75" x14ac:dyDescent="0.2"/>
  <cols>
    <col min="1" max="1" width="1.85546875" style="9" customWidth="1"/>
    <col min="2" max="2" width="9.140625" style="9" customWidth="1"/>
    <col min="3" max="3" width="12.42578125" style="10" customWidth="1"/>
    <col min="4" max="5" width="13.42578125" style="9" customWidth="1"/>
    <col min="6" max="6" width="45.28515625" style="9" customWidth="1"/>
    <col min="7" max="7" width="13.42578125" style="9" customWidth="1"/>
    <col min="8" max="8" width="13.5703125" style="9" customWidth="1"/>
    <col min="9" max="9" width="22.7109375" style="9" customWidth="1"/>
    <col min="10" max="10" width="14.28515625" style="9" customWidth="1"/>
    <col min="11" max="11" width="15.28515625" style="9" customWidth="1"/>
    <col min="12" max="12" width="13.5703125" style="9" customWidth="1"/>
    <col min="13" max="13" width="13.5703125" style="9" hidden="1" customWidth="1"/>
    <col min="14" max="14" width="31.42578125" style="9" customWidth="1"/>
    <col min="15" max="15" width="11.7109375" style="9" customWidth="1"/>
    <col min="16" max="16" width="13.42578125" style="9" customWidth="1"/>
    <col min="17" max="17" width="28.28515625" style="9" customWidth="1"/>
    <col min="18" max="18" width="14.5703125" style="9" customWidth="1"/>
    <col min="19" max="19" width="15.42578125" style="9" customWidth="1"/>
    <col min="20" max="20" width="10.85546875" style="9" customWidth="1"/>
    <col min="21" max="21" width="13.5703125" style="9" hidden="1" customWidth="1"/>
    <col min="22" max="22" width="12" style="10" customWidth="1"/>
    <col min="23" max="23" width="13.85546875" style="9" customWidth="1"/>
    <col min="24" max="16384" width="9.140625" style="9"/>
  </cols>
  <sheetData>
    <row r="1" spans="2:23" x14ac:dyDescent="0.2">
      <c r="J1" s="11"/>
      <c r="K1" s="11"/>
      <c r="L1" s="12"/>
      <c r="M1" s="12"/>
      <c r="T1" s="12"/>
      <c r="U1" s="12"/>
    </row>
    <row r="2" spans="2:23" x14ac:dyDescent="0.2">
      <c r="B2" s="22" t="s">
        <v>26</v>
      </c>
      <c r="C2" s="23" t="s">
        <v>131</v>
      </c>
      <c r="J2" s="11"/>
      <c r="K2" s="11"/>
      <c r="L2" s="12"/>
      <c r="M2" s="12"/>
      <c r="T2" s="12"/>
      <c r="U2" s="12"/>
      <c r="V2" s="23" t="s">
        <v>76</v>
      </c>
    </row>
    <row r="3" spans="2:23" x14ac:dyDescent="0.2">
      <c r="B3" s="22" t="s">
        <v>27</v>
      </c>
      <c r="C3" s="48" t="s">
        <v>242</v>
      </c>
      <c r="D3" s="46"/>
      <c r="J3" s="11"/>
      <c r="K3" s="11"/>
      <c r="L3" s="12"/>
      <c r="M3" s="12"/>
      <c r="T3" s="12"/>
      <c r="U3" s="12"/>
    </row>
    <row r="4" spans="2:23" ht="15" x14ac:dyDescent="0.2">
      <c r="B4" s="13"/>
      <c r="D4" s="14"/>
    </row>
    <row r="5" spans="2:23" s="15" customFormat="1" x14ac:dyDescent="0.2">
      <c r="B5" s="74" t="s">
        <v>22</v>
      </c>
      <c r="C5" s="75"/>
      <c r="D5" s="75"/>
      <c r="E5" s="75"/>
      <c r="F5" s="75"/>
      <c r="G5" s="75"/>
      <c r="H5" s="75"/>
      <c r="I5" s="76"/>
      <c r="J5" s="76"/>
      <c r="K5" s="76"/>
      <c r="L5" s="77"/>
      <c r="M5" s="47"/>
      <c r="N5" s="78" t="s">
        <v>21</v>
      </c>
      <c r="O5" s="79"/>
      <c r="P5" s="80"/>
      <c r="Q5" s="80"/>
      <c r="R5" s="80"/>
      <c r="S5" s="80"/>
      <c r="T5" s="81"/>
      <c r="U5" s="47"/>
      <c r="V5" s="82" t="s">
        <v>20</v>
      </c>
      <c r="W5" s="83"/>
    </row>
    <row r="6" spans="2:23" s="29" customFormat="1" ht="58.5" x14ac:dyDescent="0.2">
      <c r="B6" s="24" t="s">
        <v>17</v>
      </c>
      <c r="C6" s="25" t="s">
        <v>36</v>
      </c>
      <c r="D6" s="26" t="s">
        <v>37</v>
      </c>
      <c r="E6" s="26" t="s">
        <v>35</v>
      </c>
      <c r="F6" s="26" t="s">
        <v>77</v>
      </c>
      <c r="G6" s="26" t="s">
        <v>16</v>
      </c>
      <c r="H6" s="26" t="s">
        <v>38</v>
      </c>
      <c r="I6" s="26" t="s">
        <v>15</v>
      </c>
      <c r="J6" s="27" t="s">
        <v>14</v>
      </c>
      <c r="K6" s="27" t="s">
        <v>28</v>
      </c>
      <c r="L6" s="26" t="s">
        <v>39</v>
      </c>
      <c r="M6" s="28" t="s">
        <v>40</v>
      </c>
      <c r="N6" s="28" t="s">
        <v>13</v>
      </c>
      <c r="O6" s="26" t="s">
        <v>12</v>
      </c>
      <c r="P6" s="26" t="s">
        <v>127</v>
      </c>
      <c r="Q6" s="26" t="s">
        <v>11</v>
      </c>
      <c r="R6" s="27" t="s">
        <v>29</v>
      </c>
      <c r="S6" s="27" t="s">
        <v>30</v>
      </c>
      <c r="T6" s="26" t="s">
        <v>41</v>
      </c>
      <c r="U6" s="28" t="s">
        <v>42</v>
      </c>
      <c r="V6" s="25" t="s">
        <v>10</v>
      </c>
      <c r="W6" s="26" t="s">
        <v>43</v>
      </c>
    </row>
    <row r="7" spans="2:23" s="37" customFormat="1" ht="117" customHeight="1" x14ac:dyDescent="0.2">
      <c r="B7" s="30">
        <v>1</v>
      </c>
      <c r="C7" s="31">
        <v>43413</v>
      </c>
      <c r="D7" s="32" t="s">
        <v>134</v>
      </c>
      <c r="E7" s="32" t="s">
        <v>180</v>
      </c>
      <c r="F7" s="32" t="s">
        <v>135</v>
      </c>
      <c r="G7" s="32" t="s">
        <v>34</v>
      </c>
      <c r="H7" s="32" t="s">
        <v>136</v>
      </c>
      <c r="I7" s="32" t="s">
        <v>181</v>
      </c>
      <c r="J7" s="32" t="s">
        <v>9</v>
      </c>
      <c r="K7" s="34" t="s">
        <v>8</v>
      </c>
      <c r="L7" s="35" t="str">
        <f>IF(K7=0," ",IF(J7=0," ",VLOOKUP(K7,'Risk Matrix'!$B$3:$G$8,MATCH(J7,'Risk Matrix'!$B$3:$G$3,0),FALSE)))</f>
        <v>Low</v>
      </c>
      <c r="M7" s="35"/>
      <c r="N7" s="32" t="s">
        <v>137</v>
      </c>
      <c r="O7" s="36" t="s">
        <v>134</v>
      </c>
      <c r="P7" s="31"/>
      <c r="Q7" s="32" t="s">
        <v>249</v>
      </c>
      <c r="R7" s="32" t="s">
        <v>9</v>
      </c>
      <c r="S7" s="34" t="s">
        <v>8</v>
      </c>
      <c r="T7" s="35" t="str">
        <f>IF(S7=0," ",IF(R7=0," ",VLOOKUP(S7,'Risk Matrix'!$B$3:$G$8,MATCH(R7,'Risk Matrix'!$B$3:$G$3,0),FALSE)))</f>
        <v>Low</v>
      </c>
      <c r="U7" s="35"/>
      <c r="V7" s="31">
        <v>43559</v>
      </c>
      <c r="W7" s="32" t="s">
        <v>74</v>
      </c>
    </row>
    <row r="8" spans="2:23" s="37" customFormat="1" ht="114" customHeight="1" x14ac:dyDescent="0.2">
      <c r="B8" s="30">
        <v>2</v>
      </c>
      <c r="C8" s="31">
        <v>43413</v>
      </c>
      <c r="D8" s="32" t="s">
        <v>134</v>
      </c>
      <c r="E8" s="32" t="s">
        <v>174</v>
      </c>
      <c r="F8" s="44" t="s">
        <v>138</v>
      </c>
      <c r="G8" s="32" t="s">
        <v>33</v>
      </c>
      <c r="H8" s="32" t="s">
        <v>136</v>
      </c>
      <c r="I8" s="32" t="s">
        <v>181</v>
      </c>
      <c r="J8" s="32" t="s">
        <v>7</v>
      </c>
      <c r="K8" s="34" t="s">
        <v>6</v>
      </c>
      <c r="L8" s="35" t="str">
        <f>IF(K8=0," ",IF(J8=0," ",VLOOKUP(K8,'Risk Matrix'!$B$3:$G$8,MATCH(J8,'Risk Matrix'!$B$3:$G$3,0),FALSE)))</f>
        <v>Medium</v>
      </c>
      <c r="M8" s="35"/>
      <c r="N8" s="32" t="s">
        <v>139</v>
      </c>
      <c r="O8" s="36" t="s">
        <v>134</v>
      </c>
      <c r="P8" s="31"/>
      <c r="Q8" s="44" t="s">
        <v>179</v>
      </c>
      <c r="R8" s="32" t="s">
        <v>9</v>
      </c>
      <c r="S8" s="34" t="s">
        <v>0</v>
      </c>
      <c r="T8" s="35" t="str">
        <f>IF(S8=0," ",IF(R8=0," ",VLOOKUP(S8,'Risk Matrix'!$B$3:$G$8,MATCH(R8,'Risk Matrix'!$B$3:$G$3,0),FALSE)))</f>
        <v>Low</v>
      </c>
      <c r="U8" s="35"/>
      <c r="V8" s="31">
        <v>43559</v>
      </c>
      <c r="W8" s="32" t="s">
        <v>61</v>
      </c>
    </row>
    <row r="9" spans="2:23" s="37" customFormat="1" ht="75" customHeight="1" x14ac:dyDescent="0.2">
      <c r="B9" s="30">
        <v>3</v>
      </c>
      <c r="C9" s="31">
        <v>43559</v>
      </c>
      <c r="D9" s="32" t="s">
        <v>134</v>
      </c>
      <c r="E9" s="32" t="s">
        <v>180</v>
      </c>
      <c r="F9" s="32" t="s">
        <v>250</v>
      </c>
      <c r="G9" s="32" t="s">
        <v>34</v>
      </c>
      <c r="H9" s="32" t="s">
        <v>136</v>
      </c>
      <c r="I9" s="32" t="s">
        <v>181</v>
      </c>
      <c r="J9" s="32" t="s">
        <v>9</v>
      </c>
      <c r="K9" s="34" t="s">
        <v>6</v>
      </c>
      <c r="L9" s="35" t="str">
        <f>IF(K9=0," ",IF(J9=0," ",VLOOKUP(K9,'Risk Matrix'!$B$3:$G$8,MATCH(J9,'Risk Matrix'!$B$3:$G$3,0),FALSE)))</f>
        <v>Medium</v>
      </c>
      <c r="M9" s="35"/>
      <c r="N9" s="32" t="s">
        <v>252</v>
      </c>
      <c r="O9" s="36" t="s">
        <v>134</v>
      </c>
      <c r="P9" s="31"/>
      <c r="Q9" s="44" t="s">
        <v>251</v>
      </c>
      <c r="R9" s="32" t="s">
        <v>9</v>
      </c>
      <c r="S9" s="34" t="s">
        <v>0</v>
      </c>
      <c r="T9" s="35" t="str">
        <f>IF(S9=0," ",IF(R9=0," ",VLOOKUP(S9,'Risk Matrix'!$B$3:$G$8,MATCH(R9,'Risk Matrix'!$B$3:$G$3,0),FALSE)))</f>
        <v>Low</v>
      </c>
      <c r="U9" s="35"/>
      <c r="V9" s="31">
        <v>43559</v>
      </c>
      <c r="W9" s="32" t="s">
        <v>61</v>
      </c>
    </row>
    <row r="10" spans="2:23" s="37" customFormat="1" ht="75" customHeight="1" x14ac:dyDescent="0.2">
      <c r="B10" s="30">
        <v>4</v>
      </c>
      <c r="C10" s="31"/>
      <c r="D10" s="32"/>
      <c r="E10" s="32"/>
      <c r="F10" s="32"/>
      <c r="G10" s="32"/>
      <c r="H10" s="32"/>
      <c r="I10" s="32"/>
      <c r="J10" s="32"/>
      <c r="K10" s="34"/>
      <c r="L10" s="35" t="str">
        <f>IF(K10=0," ",IF(J10=0," ",VLOOKUP(K10,'Risk Matrix'!$B$3:$G$8,MATCH(J10,'Risk Matrix'!$B$3:$G$3,0),FALSE)))</f>
        <v xml:space="preserve"> </v>
      </c>
      <c r="M10" s="35"/>
      <c r="N10" s="32"/>
      <c r="O10" s="36"/>
      <c r="P10" s="31"/>
      <c r="Q10" s="44"/>
      <c r="R10" s="32"/>
      <c r="S10" s="34"/>
      <c r="T10" s="35" t="str">
        <f>IF(S10=0," ",IF(R10=0," ",VLOOKUP(S10,'Risk Matrix'!$B$3:$G$8,MATCH(R10,'Risk Matrix'!$B$3:$G$3,0),FALSE)))</f>
        <v xml:space="preserve"> </v>
      </c>
      <c r="U10" s="35"/>
      <c r="V10" s="31"/>
      <c r="W10" s="32"/>
    </row>
    <row r="11" spans="2:23" s="37" customFormat="1" ht="75" customHeight="1" x14ac:dyDescent="0.2">
      <c r="B11" s="30">
        <v>5</v>
      </c>
      <c r="C11" s="31"/>
      <c r="D11" s="32"/>
      <c r="E11" s="32"/>
      <c r="F11" s="32"/>
      <c r="G11" s="32"/>
      <c r="H11" s="32"/>
      <c r="I11" s="32"/>
      <c r="J11" s="32"/>
      <c r="K11" s="34"/>
      <c r="L11" s="35" t="str">
        <f>IF(K11=0," ",IF(J11=0," ",VLOOKUP(K11,'Risk Matrix'!$B$3:$G$8,MATCH(J11,'Risk Matrix'!$B$3:$G$3,0),FALSE)))</f>
        <v xml:space="preserve"> </v>
      </c>
      <c r="M11" s="35"/>
      <c r="N11" s="44"/>
      <c r="O11" s="36"/>
      <c r="P11" s="31"/>
      <c r="Q11" s="44"/>
      <c r="R11" s="32"/>
      <c r="S11" s="34"/>
      <c r="T11" s="35" t="str">
        <f>IF(S11=0," ",IF(R11=0," ",VLOOKUP(S11,'Risk Matrix'!$B$3:$G$8,MATCH(R11,'Risk Matrix'!$B$3:$G$3,0),FALSE)))</f>
        <v xml:space="preserve"> </v>
      </c>
      <c r="U11" s="35"/>
      <c r="V11" s="31"/>
      <c r="W11" s="32"/>
    </row>
    <row r="12" spans="2:23" s="37" customFormat="1" ht="75" customHeight="1" x14ac:dyDescent="0.2">
      <c r="B12" s="30">
        <v>6</v>
      </c>
      <c r="C12" s="31"/>
      <c r="D12" s="32"/>
      <c r="E12" s="32"/>
      <c r="F12" s="32"/>
      <c r="G12" s="32"/>
      <c r="H12" s="32"/>
      <c r="I12" s="32"/>
      <c r="J12" s="32"/>
      <c r="K12" s="34"/>
      <c r="L12" s="35" t="str">
        <f>IF(K12=0," ",IF(J12=0," ",VLOOKUP(K12,'Risk Matrix'!$B$3:$G$8,MATCH(J12,'Risk Matrix'!$B$3:$G$3,0),FALSE)))</f>
        <v xml:space="preserve"> </v>
      </c>
      <c r="M12" s="35"/>
      <c r="N12" s="32"/>
      <c r="O12" s="36"/>
      <c r="P12" s="31"/>
      <c r="Q12" s="32"/>
      <c r="R12" s="32"/>
      <c r="S12" s="34"/>
      <c r="T12" s="35" t="str">
        <f>IF(S12=0," ",IF(R12=0," ",VLOOKUP(S12,'Risk Matrix'!$B$3:$G$8,MATCH(R12,'Risk Matrix'!$B$3:$G$3,0),FALSE)))</f>
        <v xml:space="preserve"> </v>
      </c>
      <c r="U12" s="35"/>
      <c r="V12" s="31"/>
      <c r="W12" s="32"/>
    </row>
    <row r="13" spans="2:23" s="37" customFormat="1" ht="75" customHeight="1" x14ac:dyDescent="0.2">
      <c r="B13" s="30">
        <v>7</v>
      </c>
      <c r="C13" s="31"/>
      <c r="D13" s="32"/>
      <c r="E13" s="32"/>
      <c r="F13" s="32"/>
      <c r="G13" s="32"/>
      <c r="H13" s="32"/>
      <c r="I13" s="32"/>
      <c r="J13" s="32"/>
      <c r="K13" s="34"/>
      <c r="L13" s="35" t="str">
        <f>IF(K13=0," ",IF(J13=0," ",VLOOKUP(K13,'Risk Matrix'!$B$3:$G$8,MATCH(J13,'Risk Matrix'!$B$3:$G$3,0),FALSE)))</f>
        <v xml:space="preserve"> </v>
      </c>
      <c r="M13" s="35"/>
      <c r="N13" s="32"/>
      <c r="O13" s="36"/>
      <c r="P13" s="31"/>
      <c r="Q13" s="32"/>
      <c r="R13" s="32"/>
      <c r="S13" s="34"/>
      <c r="T13" s="35" t="str">
        <f>IF(S13=0," ",IF(R13=0," ",VLOOKUP(S13,'Risk Matrix'!$B$3:$G$8,MATCH(R13,'Risk Matrix'!$B$3:$G$3,0),FALSE)))</f>
        <v xml:space="preserve"> </v>
      </c>
      <c r="U13" s="35"/>
      <c r="V13" s="31"/>
      <c r="W13" s="32"/>
    </row>
    <row r="14" spans="2:23" s="37" customFormat="1" ht="75" customHeight="1" x14ac:dyDescent="0.2">
      <c r="B14" s="30">
        <v>8</v>
      </c>
      <c r="C14" s="31"/>
      <c r="D14" s="32"/>
      <c r="E14" s="32"/>
      <c r="F14" s="32"/>
      <c r="G14" s="32"/>
      <c r="H14" s="32"/>
      <c r="I14" s="32"/>
      <c r="J14" s="32"/>
      <c r="K14" s="34"/>
      <c r="L14" s="35" t="str">
        <f>IF(K14=0," ",IF(J14=0," ",VLOOKUP(K14,'Risk Matrix'!$B$3:$G$8,MATCH(J14,'Risk Matrix'!$B$3:$G$3,0),FALSE)))</f>
        <v xml:space="preserve"> </v>
      </c>
      <c r="M14" s="35"/>
      <c r="N14" s="32"/>
      <c r="O14" s="36"/>
      <c r="P14" s="31"/>
      <c r="Q14" s="32"/>
      <c r="R14" s="32"/>
      <c r="S14" s="34"/>
      <c r="T14" s="35" t="str">
        <f>IF(S14=0," ",IF(R14=0," ",VLOOKUP(S14,'Risk Matrix'!$B$3:$G$8,MATCH(R14,'Risk Matrix'!$B$3:$G$3,0),FALSE)))</f>
        <v xml:space="preserve"> </v>
      </c>
      <c r="U14" s="35"/>
      <c r="V14" s="31"/>
      <c r="W14" s="32"/>
    </row>
    <row r="15" spans="2:23" s="37" customFormat="1" ht="75" customHeight="1" x14ac:dyDescent="0.2">
      <c r="B15" s="30">
        <v>9</v>
      </c>
      <c r="C15" s="31"/>
      <c r="D15" s="32"/>
      <c r="E15" s="32"/>
      <c r="F15" s="32"/>
      <c r="G15" s="32"/>
      <c r="H15" s="32"/>
      <c r="I15" s="32"/>
      <c r="J15" s="32"/>
      <c r="K15" s="34"/>
      <c r="L15" s="35" t="str">
        <f>IF(K15=0," ",IF(J15=0," ",VLOOKUP(K15,'Risk Matrix'!$B$3:$G$8,MATCH(J15,'Risk Matrix'!$B$3:$G$3,0),FALSE)))</f>
        <v xml:space="preserve"> </v>
      </c>
      <c r="M15" s="35"/>
      <c r="N15" s="32"/>
      <c r="O15" s="36"/>
      <c r="P15" s="31"/>
      <c r="Q15" s="32"/>
      <c r="R15" s="32"/>
      <c r="S15" s="34"/>
      <c r="T15" s="35" t="str">
        <f>IF(S15=0," ",IF(R15=0," ",VLOOKUP(S15,'Risk Matrix'!$B$3:$G$8,MATCH(R15,'Risk Matrix'!$B$3:$G$3,0),FALSE)))</f>
        <v xml:space="preserve"> </v>
      </c>
      <c r="U15" s="35"/>
      <c r="V15" s="31"/>
      <c r="W15" s="32"/>
    </row>
    <row r="16" spans="2:23" s="37" customFormat="1" ht="75" customHeight="1" x14ac:dyDescent="0.2">
      <c r="B16" s="30">
        <v>13</v>
      </c>
      <c r="C16" s="31"/>
      <c r="D16" s="32"/>
      <c r="E16" s="33"/>
      <c r="F16" s="32"/>
      <c r="G16" s="32"/>
      <c r="H16" s="32"/>
      <c r="I16" s="32"/>
      <c r="J16" s="32"/>
      <c r="K16" s="34"/>
      <c r="L16" s="35" t="str">
        <f>IF(K16=0," ",IF(J16=0," ",VLOOKUP(K16,'Risk Matrix'!$B$3:$G$8,MATCH(J16,'Risk Matrix'!$B$3:$G$3,0),FALSE)))</f>
        <v xml:space="preserve"> </v>
      </c>
      <c r="M16" s="35"/>
      <c r="N16" s="32"/>
      <c r="O16" s="32"/>
      <c r="P16" s="31"/>
      <c r="Q16" s="32"/>
      <c r="R16" s="32"/>
      <c r="S16" s="34"/>
      <c r="T16" s="35" t="str">
        <f>IF(S16=0," ",IF(R16=0," ",VLOOKUP(S16,'Risk Matrix'!$B$3:$G$8,MATCH(R16,'Risk Matrix'!$B$3:$G$3,0),FALSE)))</f>
        <v xml:space="preserve"> </v>
      </c>
      <c r="U16" s="35"/>
      <c r="V16" s="31"/>
      <c r="W16" s="32"/>
    </row>
    <row r="17" spans="2:23" s="37" customFormat="1" ht="75" customHeight="1" x14ac:dyDescent="0.2">
      <c r="B17" s="30">
        <v>14</v>
      </c>
      <c r="C17" s="31"/>
      <c r="D17" s="32"/>
      <c r="E17" s="33"/>
      <c r="F17" s="32"/>
      <c r="G17" s="32"/>
      <c r="H17" s="32"/>
      <c r="I17" s="32"/>
      <c r="J17" s="32"/>
      <c r="K17" s="34"/>
      <c r="L17" s="35" t="str">
        <f>IF(K17=0," ",IF(J17=0," ",VLOOKUP(K17,'Risk Matrix'!$B$3:$G$8,MATCH(J17,'Risk Matrix'!$B$3:$G$3,0),FALSE)))</f>
        <v xml:space="preserve"> </v>
      </c>
      <c r="M17" s="35"/>
      <c r="N17" s="32"/>
      <c r="O17" s="32"/>
      <c r="P17" s="31"/>
      <c r="Q17" s="32"/>
      <c r="R17" s="32"/>
      <c r="S17" s="34"/>
      <c r="T17" s="35" t="str">
        <f>IF(S17=0," ",IF(R17=0," ",VLOOKUP(S17,'Risk Matrix'!$B$3:$G$8,MATCH(R17,'Risk Matrix'!$B$3:$G$3,0),FALSE)))</f>
        <v xml:space="preserve"> </v>
      </c>
      <c r="U17" s="35"/>
      <c r="V17" s="31"/>
      <c r="W17" s="32"/>
    </row>
    <row r="18" spans="2:23" s="37" customFormat="1" ht="75" customHeight="1" x14ac:dyDescent="0.2">
      <c r="B18" s="30">
        <v>15</v>
      </c>
      <c r="C18" s="31"/>
      <c r="D18" s="32"/>
      <c r="E18" s="33"/>
      <c r="F18" s="32"/>
      <c r="G18" s="32"/>
      <c r="H18" s="32"/>
      <c r="I18" s="32"/>
      <c r="J18" s="32"/>
      <c r="K18" s="34"/>
      <c r="L18" s="35" t="str">
        <f>IF(K18=0," ",IF(J18=0," ",VLOOKUP(K18,'Risk Matrix'!$B$3:$G$8,MATCH(J18,'Risk Matrix'!$B$3:$G$3,0),FALSE)))</f>
        <v xml:space="preserve"> </v>
      </c>
      <c r="M18" s="35"/>
      <c r="N18" s="32"/>
      <c r="O18" s="36"/>
      <c r="P18" s="31"/>
      <c r="Q18" s="32"/>
      <c r="R18" s="32"/>
      <c r="S18" s="34"/>
      <c r="T18" s="35" t="str">
        <f>IF(S18=0," ",IF(R18=0," ",VLOOKUP(S18,'Risk Matrix'!$B$3:$G$8,MATCH(R18,'Risk Matrix'!$B$3:$G$3,0),FALSE)))</f>
        <v xml:space="preserve"> </v>
      </c>
      <c r="U18" s="35"/>
      <c r="V18" s="31"/>
      <c r="W18" s="32"/>
    </row>
    <row r="19" spans="2:23" s="37" customFormat="1" ht="75" customHeight="1" x14ac:dyDescent="0.2">
      <c r="B19" s="30">
        <v>16</v>
      </c>
      <c r="C19" s="31"/>
      <c r="D19" s="32"/>
      <c r="E19" s="33"/>
      <c r="F19" s="32"/>
      <c r="G19" s="32"/>
      <c r="H19" s="32"/>
      <c r="I19" s="32"/>
      <c r="J19" s="32"/>
      <c r="K19" s="34"/>
      <c r="L19" s="35" t="str">
        <f>IF(K19=0," ",IF(J19=0," ",VLOOKUP(K19,'Risk Matrix'!$B$3:$G$8,MATCH(J19,'Risk Matrix'!$B$3:$G$3,0),FALSE)))</f>
        <v xml:space="preserve"> </v>
      </c>
      <c r="M19" s="35"/>
      <c r="N19" s="32"/>
      <c r="O19" s="36"/>
      <c r="P19" s="31"/>
      <c r="Q19" s="32"/>
      <c r="R19" s="32"/>
      <c r="S19" s="34"/>
      <c r="T19" s="35" t="str">
        <f>IF(S19=0," ",IF(R19=0," ",VLOOKUP(S19,'Risk Matrix'!$B$3:$G$8,MATCH(R19,'Risk Matrix'!$B$3:$G$3,0),FALSE)))</f>
        <v xml:space="preserve"> </v>
      </c>
      <c r="U19" s="35"/>
      <c r="V19" s="31"/>
      <c r="W19" s="32"/>
    </row>
    <row r="20" spans="2:23" s="37" customFormat="1" ht="75" customHeight="1" x14ac:dyDescent="0.2">
      <c r="B20" s="30">
        <v>17</v>
      </c>
      <c r="C20" s="31"/>
      <c r="D20" s="32"/>
      <c r="E20" s="33"/>
      <c r="F20" s="32"/>
      <c r="G20" s="32"/>
      <c r="H20" s="32"/>
      <c r="I20" s="32"/>
      <c r="J20" s="32"/>
      <c r="K20" s="34"/>
      <c r="L20" s="35" t="str">
        <f>IF(K20=0," ",IF(J20=0," ",VLOOKUP(K20,'Risk Matrix'!$B$3:$G$8,MATCH(J20,'Risk Matrix'!$B$3:$G$3,0),FALSE)))</f>
        <v xml:space="preserve"> </v>
      </c>
      <c r="M20" s="35"/>
      <c r="N20" s="32"/>
      <c r="O20" s="36"/>
      <c r="P20" s="31"/>
      <c r="Q20" s="32"/>
      <c r="R20" s="32"/>
      <c r="S20" s="34"/>
      <c r="T20" s="35" t="str">
        <f>IF(S20=0," ",IF(R20=0," ",VLOOKUP(S20,'Risk Matrix'!$B$3:$G$8,MATCH(R20,'Risk Matrix'!$B$3:$G$3,0),FALSE)))</f>
        <v xml:space="preserve"> </v>
      </c>
      <c r="U20" s="35"/>
      <c r="V20" s="31"/>
      <c r="W20" s="32"/>
    </row>
    <row r="21" spans="2:23" s="37" customFormat="1" ht="75" customHeight="1" x14ac:dyDescent="0.2">
      <c r="B21" s="30">
        <v>18</v>
      </c>
      <c r="C21" s="31"/>
      <c r="D21" s="32"/>
      <c r="E21" s="33"/>
      <c r="F21" s="32"/>
      <c r="G21" s="32"/>
      <c r="H21" s="32"/>
      <c r="I21" s="32"/>
      <c r="J21" s="32"/>
      <c r="K21" s="34"/>
      <c r="L21" s="35" t="str">
        <f>IF(K21=0," ",IF(J21=0," ",VLOOKUP(K21,'Risk Matrix'!$B$3:$G$8,MATCH(J21,'Risk Matrix'!$B$3:$G$3,0),FALSE)))</f>
        <v xml:space="preserve"> </v>
      </c>
      <c r="M21" s="35"/>
      <c r="N21" s="32"/>
      <c r="O21" s="36"/>
      <c r="P21" s="31"/>
      <c r="Q21" s="32"/>
      <c r="R21" s="32"/>
      <c r="S21" s="34"/>
      <c r="T21" s="35" t="str">
        <f>IF(S21=0," ",IF(R21=0," ",VLOOKUP(S21,'Risk Matrix'!$B$3:$G$8,MATCH(R21,'Risk Matrix'!$B$3:$G$3,0),FALSE)))</f>
        <v xml:space="preserve"> </v>
      </c>
      <c r="U21" s="35"/>
      <c r="V21" s="31"/>
      <c r="W21" s="32"/>
    </row>
    <row r="22" spans="2:23" s="37" customFormat="1" ht="75" customHeight="1" x14ac:dyDescent="0.2">
      <c r="B22" s="30">
        <v>19</v>
      </c>
      <c r="C22" s="31"/>
      <c r="D22" s="32"/>
      <c r="E22" s="33"/>
      <c r="F22" s="32"/>
      <c r="G22" s="32"/>
      <c r="H22" s="32"/>
      <c r="I22" s="32"/>
      <c r="J22" s="32"/>
      <c r="K22" s="34"/>
      <c r="L22" s="35" t="str">
        <f>IF(K22=0," ",IF(J22=0," ",VLOOKUP(K22,'Risk Matrix'!$B$3:$G$8,MATCH(J22,'Risk Matrix'!$B$3:$G$3,0),FALSE)))</f>
        <v xml:space="preserve"> </v>
      </c>
      <c r="M22" s="35"/>
      <c r="N22" s="32"/>
      <c r="O22" s="36"/>
      <c r="P22" s="31"/>
      <c r="Q22" s="32"/>
      <c r="R22" s="32"/>
      <c r="S22" s="34"/>
      <c r="T22" s="35" t="str">
        <f>IF(S22=0," ",IF(R22=0," ",VLOOKUP(S22,'Risk Matrix'!$B$3:$G$8,MATCH(R22,'Risk Matrix'!$B$3:$G$3,0),FALSE)))</f>
        <v xml:space="preserve"> </v>
      </c>
      <c r="U22" s="35"/>
      <c r="V22" s="31"/>
      <c r="W22" s="32"/>
    </row>
    <row r="23" spans="2:23" s="37" customFormat="1" x14ac:dyDescent="0.2">
      <c r="B23" s="30"/>
      <c r="C23" s="31"/>
      <c r="D23" s="32"/>
      <c r="E23" s="33"/>
      <c r="F23" s="32"/>
      <c r="G23" s="32"/>
      <c r="H23" s="32"/>
      <c r="I23" s="32"/>
      <c r="J23" s="32"/>
      <c r="K23" s="34"/>
      <c r="L23" s="35" t="str">
        <f>IF(K23=0," ",IF(J23=0," ",VLOOKUP(K23,'Risk Matrix'!$B$3:$G$8,MATCH(J23,'Risk Matrix'!$B$3:$G$3,0),FALSE)))</f>
        <v xml:space="preserve"> </v>
      </c>
      <c r="M23" s="35"/>
      <c r="N23" s="32"/>
      <c r="O23" s="36"/>
      <c r="P23" s="31"/>
      <c r="Q23" s="32"/>
      <c r="R23" s="32"/>
      <c r="S23" s="34"/>
      <c r="T23" s="35" t="str">
        <f>IF(S23=0," ",IF(R23=0," ",VLOOKUP(S23,'Risk Matrix'!$B$3:$G$8,MATCH(R23,'Risk Matrix'!$B$3:$G$3,0),FALSE)))</f>
        <v xml:space="preserve"> </v>
      </c>
      <c r="U23" s="35"/>
      <c r="V23" s="31"/>
      <c r="W23" s="32"/>
    </row>
    <row r="24" spans="2:23" x14ac:dyDescent="0.2">
      <c r="B24" s="16"/>
      <c r="C24" s="17"/>
      <c r="D24" s="18"/>
      <c r="E24" s="18"/>
      <c r="F24" s="18"/>
      <c r="G24" s="18"/>
      <c r="H24" s="18"/>
      <c r="I24" s="18"/>
      <c r="J24" s="19"/>
      <c r="K24" s="20"/>
      <c r="L24" s="18"/>
      <c r="M24" s="18"/>
      <c r="N24" s="18"/>
      <c r="O24" s="21"/>
      <c r="P24" s="21"/>
      <c r="Q24" s="18"/>
      <c r="R24" s="18"/>
      <c r="S24" s="18"/>
      <c r="T24" s="18"/>
      <c r="U24" s="18"/>
      <c r="V24" s="17"/>
      <c r="W24" s="18"/>
    </row>
  </sheetData>
  <sheetProtection formatCells="0" formatColumns="0" formatRows="0" insertColumns="0" sort="0" autoFilter="0"/>
  <mergeCells count="4">
    <mergeCell ref="B5:H5"/>
    <mergeCell ref="I5:L5"/>
    <mergeCell ref="N5:T5"/>
    <mergeCell ref="V5:W5"/>
  </mergeCells>
  <conditionalFormatting sqref="L7:M7 M12:M16 M10 M8 L8:L16 M23 L18:L23 T18:T22 T23:U23">
    <cfRule type="cellIs" dxfId="359" priority="67" operator="equal">
      <formula>"Low"</formula>
    </cfRule>
    <cfRule type="cellIs" dxfId="358" priority="68" operator="equal">
      <formula>"Medium"</formula>
    </cfRule>
    <cfRule type="cellIs" dxfId="357" priority="69" operator="equal">
      <formula>"High"</formula>
    </cfRule>
  </conditionalFormatting>
  <conditionalFormatting sqref="L7:M7 M12:M16 M10 M8 L8:L16">
    <cfRule type="cellIs" dxfId="356" priority="70" operator="equal">
      <formula>"Low"</formula>
    </cfRule>
    <cfRule type="cellIs" dxfId="355" priority="71" operator="equal">
      <formula>"Medium"</formula>
    </cfRule>
    <cfRule type="cellIs" dxfId="354" priority="72" operator="equal">
      <formula>"High"</formula>
    </cfRule>
  </conditionalFormatting>
  <conditionalFormatting sqref="T7:T16">
    <cfRule type="cellIs" dxfId="353" priority="61" operator="equal">
      <formula>"Low"</formula>
    </cfRule>
    <cfRule type="cellIs" dxfId="352" priority="62" operator="equal">
      <formula>"Medium"</formula>
    </cfRule>
    <cfRule type="cellIs" dxfId="351" priority="63" operator="equal">
      <formula>"High"</formula>
    </cfRule>
  </conditionalFormatting>
  <conditionalFormatting sqref="T7:T16">
    <cfRule type="cellIs" dxfId="350" priority="64" operator="equal">
      <formula>"Low"</formula>
    </cfRule>
    <cfRule type="cellIs" dxfId="349" priority="65" operator="equal">
      <formula>"Medium"</formula>
    </cfRule>
    <cfRule type="cellIs" dxfId="348" priority="66" operator="equal">
      <formula>"High"</formula>
    </cfRule>
  </conditionalFormatting>
  <conditionalFormatting sqref="M11">
    <cfRule type="cellIs" dxfId="347" priority="55" operator="equal">
      <formula>"Low"</formula>
    </cfRule>
    <cfRule type="cellIs" dxfId="346" priority="56" operator="equal">
      <formula>"Medium"</formula>
    </cfRule>
    <cfRule type="cellIs" dxfId="345" priority="57" operator="equal">
      <formula>"High"</formula>
    </cfRule>
  </conditionalFormatting>
  <conditionalFormatting sqref="M11">
    <cfRule type="cellIs" dxfId="344" priority="58" operator="equal">
      <formula>"Low"</formula>
    </cfRule>
    <cfRule type="cellIs" dxfId="343" priority="59" operator="equal">
      <formula>"Medium"</formula>
    </cfRule>
    <cfRule type="cellIs" dxfId="342" priority="60" operator="equal">
      <formula>"High"</formula>
    </cfRule>
  </conditionalFormatting>
  <conditionalFormatting sqref="M18:M22">
    <cfRule type="cellIs" dxfId="341" priority="49" operator="equal">
      <formula>"Low"</formula>
    </cfRule>
    <cfRule type="cellIs" dxfId="340" priority="50" operator="equal">
      <formula>"Medium"</formula>
    </cfRule>
    <cfRule type="cellIs" dxfId="339" priority="51" operator="equal">
      <formula>"High"</formula>
    </cfRule>
  </conditionalFormatting>
  <conditionalFormatting sqref="M18:M22">
    <cfRule type="cellIs" dxfId="338" priority="52" operator="equal">
      <formula>"Low"</formula>
    </cfRule>
    <cfRule type="cellIs" dxfId="337" priority="53" operator="equal">
      <formula>"Medium"</formula>
    </cfRule>
    <cfRule type="cellIs" dxfId="336" priority="54" operator="equal">
      <formula>"High"</formula>
    </cfRule>
  </conditionalFormatting>
  <conditionalFormatting sqref="M9">
    <cfRule type="cellIs" dxfId="335" priority="43" operator="equal">
      <formula>"Low"</formula>
    </cfRule>
    <cfRule type="cellIs" dxfId="334" priority="44" operator="equal">
      <formula>"Medium"</formula>
    </cfRule>
    <cfRule type="cellIs" dxfId="333" priority="45" operator="equal">
      <formula>"High"</formula>
    </cfRule>
  </conditionalFormatting>
  <conditionalFormatting sqref="M9">
    <cfRule type="cellIs" dxfId="332" priority="46" operator="equal">
      <formula>"Low"</formula>
    </cfRule>
    <cfRule type="cellIs" dxfId="331" priority="47" operator="equal">
      <formula>"Medium"</formula>
    </cfRule>
    <cfRule type="cellIs" dxfId="330" priority="48" operator="equal">
      <formula>"High"</formula>
    </cfRule>
  </conditionalFormatting>
  <conditionalFormatting sqref="U7:U8 U12:U16 U10">
    <cfRule type="cellIs" dxfId="329" priority="37" operator="equal">
      <formula>"Low"</formula>
    </cfRule>
    <cfRule type="cellIs" dxfId="328" priority="38" operator="equal">
      <formula>"Medium"</formula>
    </cfRule>
    <cfRule type="cellIs" dxfId="327" priority="39" operator="equal">
      <formula>"High"</formula>
    </cfRule>
  </conditionalFormatting>
  <conditionalFormatting sqref="U7:U8 U12:U16 U10">
    <cfRule type="cellIs" dxfId="326" priority="40" operator="equal">
      <formula>"Low"</formula>
    </cfRule>
    <cfRule type="cellIs" dxfId="325" priority="41" operator="equal">
      <formula>"Medium"</formula>
    </cfRule>
    <cfRule type="cellIs" dxfId="324" priority="42" operator="equal">
      <formula>"High"</formula>
    </cfRule>
  </conditionalFormatting>
  <conditionalFormatting sqref="U11">
    <cfRule type="cellIs" dxfId="323" priority="31" operator="equal">
      <formula>"Low"</formula>
    </cfRule>
    <cfRule type="cellIs" dxfId="322" priority="32" operator="equal">
      <formula>"Medium"</formula>
    </cfRule>
    <cfRule type="cellIs" dxfId="321" priority="33" operator="equal">
      <formula>"High"</formula>
    </cfRule>
  </conditionalFormatting>
  <conditionalFormatting sqref="U11">
    <cfRule type="cellIs" dxfId="320" priority="34" operator="equal">
      <formula>"Low"</formula>
    </cfRule>
    <cfRule type="cellIs" dxfId="319" priority="35" operator="equal">
      <formula>"Medium"</formula>
    </cfRule>
    <cfRule type="cellIs" dxfId="318" priority="36" operator="equal">
      <formula>"High"</formula>
    </cfRule>
  </conditionalFormatting>
  <conditionalFormatting sqref="U18:U22">
    <cfRule type="cellIs" dxfId="317" priority="25" operator="equal">
      <formula>"Low"</formula>
    </cfRule>
    <cfRule type="cellIs" dxfId="316" priority="26" operator="equal">
      <formula>"Medium"</formula>
    </cfRule>
    <cfRule type="cellIs" dxfId="315" priority="27" operator="equal">
      <formula>"High"</formula>
    </cfRule>
  </conditionalFormatting>
  <conditionalFormatting sqref="U18:U22">
    <cfRule type="cellIs" dxfId="314" priority="28" operator="equal">
      <formula>"Low"</formula>
    </cfRule>
    <cfRule type="cellIs" dxfId="313" priority="29" operator="equal">
      <formula>"Medium"</formula>
    </cfRule>
    <cfRule type="cellIs" dxfId="312" priority="30" operator="equal">
      <formula>"High"</formula>
    </cfRule>
  </conditionalFormatting>
  <conditionalFormatting sqref="U9">
    <cfRule type="cellIs" dxfId="311" priority="19" operator="equal">
      <formula>"Low"</formula>
    </cfRule>
    <cfRule type="cellIs" dxfId="310" priority="20" operator="equal">
      <formula>"Medium"</formula>
    </cfRule>
    <cfRule type="cellIs" dxfId="309" priority="21" operator="equal">
      <formula>"High"</formula>
    </cfRule>
  </conditionalFormatting>
  <conditionalFormatting sqref="U9">
    <cfRule type="cellIs" dxfId="308" priority="22" operator="equal">
      <formula>"Low"</formula>
    </cfRule>
    <cfRule type="cellIs" dxfId="307" priority="23" operator="equal">
      <formula>"Medium"</formula>
    </cfRule>
    <cfRule type="cellIs" dxfId="306" priority="24" operator="equal">
      <formula>"High"</formula>
    </cfRule>
  </conditionalFormatting>
  <conditionalFormatting sqref="L17:M17">
    <cfRule type="cellIs" dxfId="305" priority="13" operator="equal">
      <formula>"Low"</formula>
    </cfRule>
    <cfRule type="cellIs" dxfId="304" priority="14" operator="equal">
      <formula>"Medium"</formula>
    </cfRule>
    <cfRule type="cellIs" dxfId="303" priority="15" operator="equal">
      <formula>"High"</formula>
    </cfRule>
  </conditionalFormatting>
  <conditionalFormatting sqref="L17:M17">
    <cfRule type="cellIs" dxfId="302" priority="16" operator="equal">
      <formula>"Low"</formula>
    </cfRule>
    <cfRule type="cellIs" dxfId="301" priority="17" operator="equal">
      <formula>"Medium"</formula>
    </cfRule>
    <cfRule type="cellIs" dxfId="300" priority="18" operator="equal">
      <formula>"High"</formula>
    </cfRule>
  </conditionalFormatting>
  <conditionalFormatting sqref="T17">
    <cfRule type="cellIs" dxfId="299" priority="7" operator="equal">
      <formula>"Low"</formula>
    </cfRule>
    <cfRule type="cellIs" dxfId="298" priority="8" operator="equal">
      <formula>"Medium"</formula>
    </cfRule>
    <cfRule type="cellIs" dxfId="297" priority="9" operator="equal">
      <formula>"High"</formula>
    </cfRule>
  </conditionalFormatting>
  <conditionalFormatting sqref="T17">
    <cfRule type="cellIs" dxfId="296" priority="10" operator="equal">
      <formula>"Low"</formula>
    </cfRule>
    <cfRule type="cellIs" dxfId="295" priority="11" operator="equal">
      <formula>"Medium"</formula>
    </cfRule>
    <cfRule type="cellIs" dxfId="294" priority="12" operator="equal">
      <formula>"High"</formula>
    </cfRule>
  </conditionalFormatting>
  <conditionalFormatting sqref="U17">
    <cfRule type="cellIs" dxfId="293" priority="1" operator="equal">
      <formula>"Low"</formula>
    </cfRule>
    <cfRule type="cellIs" dxfId="292" priority="2" operator="equal">
      <formula>"Medium"</formula>
    </cfRule>
    <cfRule type="cellIs" dxfId="291" priority="3" operator="equal">
      <formula>"High"</formula>
    </cfRule>
  </conditionalFormatting>
  <conditionalFormatting sqref="U17">
    <cfRule type="cellIs" dxfId="290" priority="4" operator="equal">
      <formula>"Low"</formula>
    </cfRule>
    <cfRule type="cellIs" dxfId="289" priority="5" operator="equal">
      <formula>"Medium"</formula>
    </cfRule>
    <cfRule type="cellIs" dxfId="288" priority="6" operator="equal">
      <formula>"High"</formula>
    </cfRule>
  </conditionalFormatting>
  <dataValidations count="25">
    <dataValidation type="list" allowBlank="1" showInputMessage="1" showErrorMessage="1" sqref="W19:W23" xr:uid="{00000000-0002-0000-0300-000000000000}">
      <formula1>"New,Provisional,Open,Triggered,Closed"</formula1>
    </dataValidation>
    <dataValidation allowBlank="1" showInputMessage="1" showErrorMessage="1" promptTitle="Risk ID" prompt="A unique identifier for the item" sqref="B6" xr:uid="{00000000-0002-0000-0300-000001000000}"/>
    <dataValidation allowBlank="1" showInputMessage="1" showErrorMessage="1" promptTitle="Date Identified" prompt="State when the item was identified" sqref="C6" xr:uid="{00000000-0002-0000-0300-000002000000}"/>
    <dataValidation allowBlank="1" showInputMessage="1" showErrorMessage="1" promptTitle="Identified by" prompt="State who identified the risk" sqref="D6" xr:uid="{00000000-0002-0000-0300-000003000000}"/>
    <dataValidation allowBlank="1" showInputMessage="1" showErrorMessage="1" promptTitle="Risk Area" prompt="Identify the predominant Risk Area impacted by the identified risk._x000a_Free form field." sqref="E6" xr:uid="{00000000-0002-0000-0300-000004000000}"/>
    <dataValidation allowBlank="1" showInputMessage="1" showErrorMessage="1" promptTitle="Short title and description" prompt="Provide a brief description of the risk. Be clear in your wording whether this is a down-side risk (threat), opportunity or an assumption" sqref="F6" xr:uid="{00000000-0002-0000-0300-000005000000}"/>
    <dataValidation allowBlank="1" showInputMessage="1" showErrorMessage="1" promptTitle="Risk Category" prompt="Categorise your risk. If more than one applies, choose the one which is most applicable" sqref="G6" xr:uid="{00000000-0002-0000-0300-000006000000}"/>
    <dataValidation allowBlank="1" showInputMessage="1" showErrorMessage="1" promptTitle="Risk Owner" prompt="Name of the person who is accountable for managing the risk" sqref="H6" xr:uid="{00000000-0002-0000-0300-000007000000}"/>
    <dataValidation allowBlank="1" showInputMessage="1" showErrorMessage="1" promptTitle="Control" prompt="A control is a measure that is in place today, which either helps prevents a risk from happening or reduces its impact" sqref="I6" xr:uid="{00000000-0002-0000-0300-000008000000}"/>
    <dataValidation allowBlank="1" showInputMessage="1" showErrorMessage="1" promptTitle="Impact" prompt="Indicator of the extent of the impact on the objectives, should the risk occur:_x000a_A - Minor_x000a_B - Moderate_x000a_C - Major_x000a_D - Critical_x000a_E - Catastrophic" sqref="J6" xr:uid="{00000000-0002-0000-0300-000009000000}"/>
    <dataValidation allowBlank="1" showInputMessage="1" showErrorMessage="1" promptTitle="Liklihood Score" prompt="State how likely it is that the risk will occur" sqref="K6" xr:uid="{00000000-0002-0000-0300-00000A000000}"/>
    <dataValidation allowBlank="1" showInputMessage="1" showErrorMessage="1" promptTitle="Current / net risk level" prompt="The current (or net) level of risk, derived from the likelihood and the impact scores, as defined in the risk matrix" sqref="L6" xr:uid="{00000000-0002-0000-0300-00000B000000}"/>
    <dataValidation allowBlank="1" showInputMessage="1" showErrorMessage="1" promptTitle="Risk actions" prompt="The actions being taken, or to be taken, to address the risk, reducing the impact or probability of any threats or increasing the liklihood of exploiting any opportunities" sqref="N6" xr:uid="{00000000-0002-0000-0300-00000C000000}"/>
    <dataValidation allowBlank="1" showInputMessage="1" showErrorMessage="1" promptTitle="Action Owner" prompt="Enter the name of the person responsible for the actions related to this risk" sqref="O6" xr:uid="{00000000-0002-0000-0300-00000D000000}"/>
    <dataValidation allowBlank="1" showInputMessage="1" showErrorMessage="1" promptTitle="Expected completion date" prompt="State when the action is to be completed by" sqref="P6" xr:uid="{00000000-0002-0000-0300-00000E000000}"/>
    <dataValidation allowBlank="1" showInputMessage="1" showErrorMessage="1" promptTitle="Action progress" prompt="State any progress made on the actions. If completed, state &quot;Completed&quot;" sqref="Q6" xr:uid="{00000000-0002-0000-0300-00000F000000}"/>
    <dataValidation allowBlank="1" showInputMessage="1" showErrorMessage="1" promptTitle="Target impact" prompt="Indicate your expectation of the extent of the impact on the objectives, should the risk occur, after you have completed the mitigations actions._x000a_A - Minor_x000a_B - Moderate_x000a_C - Major_x000a_D - Critical_x000a_E - Catastrophic" sqref="R6" xr:uid="{00000000-0002-0000-0300-000010000000}"/>
    <dataValidation allowBlank="1" showInputMessage="1" showErrorMessage="1" promptTitle="Target Liklihood score" prompt="State your expectations of  how likely it is that the risk will occur, after you have completed the mitigations actions" sqref="S6" xr:uid="{00000000-0002-0000-0300-000011000000}"/>
    <dataValidation allowBlank="1" showInputMessage="1" showErrorMessage="1" promptTitle="Target risk level" prompt="The target level of risk, derived from the target likelihood and the target impact scores, as defined in the risk matrix" sqref="T6" xr:uid="{00000000-0002-0000-0300-000012000000}"/>
    <dataValidation allowBlank="1" showInputMessage="1" showErrorMessage="1" promptTitle="Date updated" prompt="Date when this item was last updated" sqref="V6" xr:uid="{00000000-0002-0000-0300-000013000000}"/>
    <dataValidation allowBlank="1" showInputMessage="1" showErrorMessage="1" promptTitle="Risk status" prompt="Provisional -  not yet validated_x000a_Open -  risk is approved by risk owner_x000a_Triggered - the risk has been realised_x000a_Closed - the risk is no longer relevant" sqref="W6" xr:uid="{00000000-0002-0000-0300-000014000000}"/>
    <dataValidation allowBlank="1" showInputMessage="1" showErrorMessage="1" promptTitle="Current / net risk level" prompt="The current (or net) financial value of the risk" sqref="M6" xr:uid="{00000000-0002-0000-0300-000015000000}"/>
    <dataValidation allowBlank="1" showInputMessage="1" showErrorMessage="1" promptTitle="Current / net risk level" prompt="The target financial value of the risk" sqref="U6" xr:uid="{00000000-0002-0000-0300-000016000000}"/>
    <dataValidation type="list" allowBlank="1" showInputMessage="1" showErrorMessage="1" sqref="W8" xr:uid="{00000000-0002-0000-0300-000017000000}">
      <formula1>"Provisional,Open,Triggered,In Control,Closed"</formula1>
    </dataValidation>
    <dataValidation type="list" allowBlank="1" showInputMessage="1" showErrorMessage="1" sqref="W7 W9:W18" xr:uid="{00000000-0002-0000-0300-000018000000}">
      <formula1>"New,Provisional,Open,Triggered,In Control,Closed"</formula1>
    </dataValidation>
  </dataValidations>
  <pageMargins left="0.51181102362204722" right="0.55118110236220474" top="0.98425196850393704" bottom="0.98425196850393704" header="0.51181102362204722" footer="0.51181102362204722"/>
  <pageSetup paperSize="8" scale="59" fitToHeight="0" orientation="landscape" r:id="rId1"/>
  <headerFooter alignWithMargins="0">
    <oddFooter>&amp;RPage &amp;P of &amp;N</oddFooter>
  </headerFooter>
  <rowBreaks count="1" manualBreakCount="1">
    <brk id="16" min="1" max="22"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19000000}">
          <x14:formula1>
            <xm:f>'Risk Matrix'!$B$4:$B$8</xm:f>
          </x14:formula1>
          <xm:sqref>K7:K23 S7:S23</xm:sqref>
        </x14:dataValidation>
        <x14:dataValidation type="list" allowBlank="1" showInputMessage="1" showErrorMessage="1" xr:uid="{00000000-0002-0000-0300-00001A000000}">
          <x14:formula1>
            <xm:f>'Risk Matrix'!$C$3:$G$3</xm:f>
          </x14:formula1>
          <xm:sqref>R12:R23 J12:J23 J7:J11 R7:R11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24"/>
  <sheetViews>
    <sheetView zoomScale="90" zoomScaleNormal="90" workbookViewId="0">
      <pane xSplit="6" ySplit="6" topLeftCell="K9" activePane="bottomRight" state="frozen"/>
      <selection pane="topRight" activeCell="G1" sqref="G1"/>
      <selection pane="bottomLeft" activeCell="A7" sqref="A7"/>
      <selection pane="bottomRight" activeCell="L14" sqref="L14"/>
    </sheetView>
  </sheetViews>
  <sheetFormatPr defaultColWidth="9.140625" defaultRowHeight="12.75" x14ac:dyDescent="0.2"/>
  <cols>
    <col min="1" max="1" width="1.85546875" style="9" customWidth="1"/>
    <col min="2" max="2" width="9.140625" style="9" customWidth="1"/>
    <col min="3" max="3" width="12.42578125" style="10" customWidth="1"/>
    <col min="4" max="5" width="13.42578125" style="9" customWidth="1"/>
    <col min="6" max="6" width="45.28515625" style="9" customWidth="1"/>
    <col min="7" max="7" width="13.42578125" style="9" customWidth="1"/>
    <col min="8" max="8" width="13.5703125" style="9" customWidth="1"/>
    <col min="9" max="9" width="22.7109375" style="9" customWidth="1"/>
    <col min="10" max="10" width="14.28515625" style="9" customWidth="1"/>
    <col min="11" max="11" width="15.28515625" style="9" customWidth="1"/>
    <col min="12" max="12" width="13.5703125" style="9" customWidth="1"/>
    <col min="13" max="13" width="13.5703125" style="9" hidden="1" customWidth="1"/>
    <col min="14" max="14" width="31.42578125" style="9" customWidth="1"/>
    <col min="15" max="15" width="11.7109375" style="9" customWidth="1"/>
    <col min="16" max="16" width="13.42578125" style="9" customWidth="1"/>
    <col min="17" max="17" width="28.28515625" style="9" customWidth="1"/>
    <col min="18" max="18" width="14.5703125" style="9" customWidth="1"/>
    <col min="19" max="19" width="15.42578125" style="9" customWidth="1"/>
    <col min="20" max="20" width="10.85546875" style="9" customWidth="1"/>
    <col min="21" max="21" width="13.5703125" style="9" hidden="1" customWidth="1"/>
    <col min="22" max="22" width="12" style="10" customWidth="1"/>
    <col min="23" max="23" width="13.85546875" style="9" customWidth="1"/>
    <col min="24" max="16384" width="9.140625" style="9"/>
  </cols>
  <sheetData>
    <row r="1" spans="2:23" x14ac:dyDescent="0.2">
      <c r="J1" s="11"/>
      <c r="K1" s="11"/>
      <c r="L1" s="12"/>
      <c r="M1" s="12"/>
      <c r="T1" s="12"/>
      <c r="U1" s="12"/>
    </row>
    <row r="2" spans="2:23" x14ac:dyDescent="0.2">
      <c r="B2" s="22" t="s">
        <v>26</v>
      </c>
      <c r="C2" s="23" t="s">
        <v>140</v>
      </c>
      <c r="J2" s="11"/>
      <c r="K2" s="11"/>
      <c r="L2" s="12"/>
      <c r="M2" s="12"/>
      <c r="T2" s="12"/>
      <c r="U2" s="12"/>
      <c r="V2" s="23" t="s">
        <v>76</v>
      </c>
    </row>
    <row r="3" spans="2:23" x14ac:dyDescent="0.2">
      <c r="B3" s="22" t="s">
        <v>27</v>
      </c>
      <c r="C3" s="48" t="s">
        <v>242</v>
      </c>
      <c r="D3" s="46"/>
      <c r="J3" s="11"/>
      <c r="K3" s="11"/>
      <c r="L3" s="12"/>
      <c r="M3" s="12"/>
      <c r="T3" s="12"/>
      <c r="U3" s="12"/>
    </row>
    <row r="4" spans="2:23" ht="15" x14ac:dyDescent="0.2">
      <c r="B4" s="13"/>
      <c r="D4" s="14"/>
    </row>
    <row r="5" spans="2:23" s="15" customFormat="1" x14ac:dyDescent="0.2">
      <c r="B5" s="74" t="s">
        <v>22</v>
      </c>
      <c r="C5" s="75"/>
      <c r="D5" s="75"/>
      <c r="E5" s="75"/>
      <c r="F5" s="75"/>
      <c r="G5" s="75"/>
      <c r="H5" s="75"/>
      <c r="I5" s="76"/>
      <c r="J5" s="76"/>
      <c r="K5" s="76"/>
      <c r="L5" s="77"/>
      <c r="M5" s="47"/>
      <c r="N5" s="78" t="s">
        <v>21</v>
      </c>
      <c r="O5" s="79"/>
      <c r="P5" s="80"/>
      <c r="Q5" s="80"/>
      <c r="R5" s="80"/>
      <c r="S5" s="80"/>
      <c r="T5" s="81"/>
      <c r="U5" s="47"/>
      <c r="V5" s="82" t="s">
        <v>20</v>
      </c>
      <c r="W5" s="83"/>
    </row>
    <row r="6" spans="2:23" s="29" customFormat="1" ht="58.5" x14ac:dyDescent="0.2">
      <c r="B6" s="24" t="s">
        <v>17</v>
      </c>
      <c r="C6" s="25" t="s">
        <v>36</v>
      </c>
      <c r="D6" s="26" t="s">
        <v>37</v>
      </c>
      <c r="E6" s="26" t="s">
        <v>35</v>
      </c>
      <c r="F6" s="26" t="s">
        <v>77</v>
      </c>
      <c r="G6" s="26" t="s">
        <v>16</v>
      </c>
      <c r="H6" s="26" t="s">
        <v>38</v>
      </c>
      <c r="I6" s="26" t="s">
        <v>15</v>
      </c>
      <c r="J6" s="27" t="s">
        <v>14</v>
      </c>
      <c r="K6" s="27" t="s">
        <v>28</v>
      </c>
      <c r="L6" s="26" t="s">
        <v>39</v>
      </c>
      <c r="M6" s="28" t="s">
        <v>40</v>
      </c>
      <c r="N6" s="28" t="s">
        <v>13</v>
      </c>
      <c r="O6" s="26" t="s">
        <v>12</v>
      </c>
      <c r="P6" s="26" t="s">
        <v>127</v>
      </c>
      <c r="Q6" s="26" t="s">
        <v>11</v>
      </c>
      <c r="R6" s="27" t="s">
        <v>29</v>
      </c>
      <c r="S6" s="27" t="s">
        <v>30</v>
      </c>
      <c r="T6" s="26" t="s">
        <v>41</v>
      </c>
      <c r="U6" s="28" t="s">
        <v>42</v>
      </c>
      <c r="V6" s="25" t="s">
        <v>10</v>
      </c>
      <c r="W6" s="26" t="s">
        <v>43</v>
      </c>
    </row>
    <row r="7" spans="2:23" s="37" customFormat="1" ht="75" customHeight="1" x14ac:dyDescent="0.2">
      <c r="B7" s="30">
        <v>1</v>
      </c>
      <c r="C7" s="61">
        <v>43244</v>
      </c>
      <c r="D7" s="32" t="s">
        <v>152</v>
      </c>
      <c r="E7" s="49" t="s">
        <v>148</v>
      </c>
      <c r="F7" s="50" t="s">
        <v>142</v>
      </c>
      <c r="G7" s="49" t="s">
        <v>141</v>
      </c>
      <c r="H7" s="49" t="s">
        <v>144</v>
      </c>
      <c r="I7" s="32" t="s">
        <v>182</v>
      </c>
      <c r="J7" s="32" t="s">
        <v>9</v>
      </c>
      <c r="K7" s="34" t="s">
        <v>8</v>
      </c>
      <c r="L7" s="35" t="str">
        <f>IF(K7=0," ",IF(J7=0," ",VLOOKUP(K7,'[3]Risk Matrix'!$B$3:$G$8,MATCH(J7,'[3]Risk Matrix'!$B$3:$G$3,0),FALSE)))</f>
        <v>Low</v>
      </c>
      <c r="M7" s="35"/>
      <c r="N7" s="62" t="s">
        <v>183</v>
      </c>
      <c r="O7" s="49" t="s">
        <v>184</v>
      </c>
      <c r="P7" s="62">
        <v>43830</v>
      </c>
      <c r="Q7" s="60" t="s">
        <v>259</v>
      </c>
      <c r="R7" s="32" t="s">
        <v>9</v>
      </c>
      <c r="S7" s="34" t="s">
        <v>8</v>
      </c>
      <c r="T7" s="35" t="str">
        <f>IF(S7=0," ",IF(R7=0," ",VLOOKUP(S7,'[3]Risk Matrix'!$B$3:$G$8,MATCH(R7,'[3]Risk Matrix'!$B$3:$G$3,0),FALSE)))</f>
        <v>Low</v>
      </c>
      <c r="U7" s="35"/>
      <c r="V7" s="31" t="s">
        <v>265</v>
      </c>
      <c r="W7" s="32" t="s">
        <v>61</v>
      </c>
    </row>
    <row r="8" spans="2:23" s="37" customFormat="1" ht="75" customHeight="1" x14ac:dyDescent="0.2">
      <c r="B8" s="30">
        <v>2</v>
      </c>
      <c r="C8" s="61">
        <v>43263</v>
      </c>
      <c r="D8" s="32" t="s">
        <v>152</v>
      </c>
      <c r="E8" s="49" t="s">
        <v>149</v>
      </c>
      <c r="F8" s="50" t="s">
        <v>142</v>
      </c>
      <c r="G8" s="49" t="s">
        <v>141</v>
      </c>
      <c r="H8" s="49" t="s">
        <v>145</v>
      </c>
      <c r="I8" s="32" t="s">
        <v>182</v>
      </c>
      <c r="J8" s="32" t="s">
        <v>9</v>
      </c>
      <c r="K8" s="34" t="s">
        <v>8</v>
      </c>
      <c r="L8" s="35" t="str">
        <f>IF(K8=0," ",IF(J8=0," ",VLOOKUP(K8,'[3]Risk Matrix'!$B$3:$G$8,MATCH(J8,'[3]Risk Matrix'!$B$3:$G$3,0),FALSE)))</f>
        <v>Low</v>
      </c>
      <c r="M8" s="35"/>
      <c r="N8" s="62" t="s">
        <v>183</v>
      </c>
      <c r="O8" s="49" t="s">
        <v>184</v>
      </c>
      <c r="P8" s="62">
        <v>43830</v>
      </c>
      <c r="Q8" s="60" t="s">
        <v>260</v>
      </c>
      <c r="R8" s="32" t="s">
        <v>9</v>
      </c>
      <c r="S8" s="34" t="s">
        <v>8</v>
      </c>
      <c r="T8" s="35" t="str">
        <f>IF(S8=0," ",IF(R8=0," ",VLOOKUP(S8,'[3]Risk Matrix'!$B$3:$G$8,MATCH(R8,'[3]Risk Matrix'!$B$3:$G$3,0),FALSE)))</f>
        <v>Low</v>
      </c>
      <c r="U8" s="35"/>
      <c r="V8" s="31" t="s">
        <v>265</v>
      </c>
      <c r="W8" s="32" t="s">
        <v>61</v>
      </c>
    </row>
    <row r="9" spans="2:23" s="37" customFormat="1" ht="75" customHeight="1" x14ac:dyDescent="0.2">
      <c r="B9" s="30">
        <v>3</v>
      </c>
      <c r="C9" s="61">
        <v>43279</v>
      </c>
      <c r="D9" s="32" t="s">
        <v>152</v>
      </c>
      <c r="E9" s="49" t="s">
        <v>150</v>
      </c>
      <c r="F9" s="50" t="s">
        <v>142</v>
      </c>
      <c r="G9" s="49" t="s">
        <v>141</v>
      </c>
      <c r="H9" s="49" t="s">
        <v>146</v>
      </c>
      <c r="I9" s="32" t="s">
        <v>182</v>
      </c>
      <c r="J9" s="32" t="s">
        <v>9</v>
      </c>
      <c r="K9" s="34" t="s">
        <v>8</v>
      </c>
      <c r="L9" s="35" t="str">
        <f>IF(K9=0," ",IF(J9=0," ",VLOOKUP(K9,'[3]Risk Matrix'!$B$3:$G$8,MATCH(J9,'[3]Risk Matrix'!$B$3:$G$3,0),FALSE)))</f>
        <v>Low</v>
      </c>
      <c r="M9" s="35"/>
      <c r="N9" s="62" t="s">
        <v>183</v>
      </c>
      <c r="O9" s="49" t="s">
        <v>184</v>
      </c>
      <c r="P9" s="62">
        <v>43830</v>
      </c>
      <c r="Q9" s="60" t="s">
        <v>261</v>
      </c>
      <c r="R9" s="32" t="s">
        <v>9</v>
      </c>
      <c r="S9" s="34" t="s">
        <v>8</v>
      </c>
      <c r="T9" s="35" t="str">
        <f>IF(S9=0," ",IF(R9=0," ",VLOOKUP(S9,'[3]Risk Matrix'!$B$3:$G$8,MATCH(R9,'[3]Risk Matrix'!$B$3:$G$3,0),FALSE)))</f>
        <v>Low</v>
      </c>
      <c r="U9" s="35"/>
      <c r="V9" s="31" t="s">
        <v>265</v>
      </c>
      <c r="W9" s="32" t="s">
        <v>61</v>
      </c>
    </row>
    <row r="10" spans="2:23" s="37" customFormat="1" ht="75" customHeight="1" x14ac:dyDescent="0.2">
      <c r="B10" s="30">
        <v>4</v>
      </c>
      <c r="C10" s="61">
        <v>43327</v>
      </c>
      <c r="D10" s="32" t="s">
        <v>152</v>
      </c>
      <c r="E10" s="49" t="s">
        <v>151</v>
      </c>
      <c r="F10" s="50" t="s">
        <v>142</v>
      </c>
      <c r="G10" s="49" t="s">
        <v>141</v>
      </c>
      <c r="H10" s="49" t="s">
        <v>147</v>
      </c>
      <c r="I10" s="32" t="s">
        <v>182</v>
      </c>
      <c r="J10" s="32" t="s">
        <v>9</v>
      </c>
      <c r="K10" s="34" t="s">
        <v>8</v>
      </c>
      <c r="L10" s="35" t="str">
        <f>IF(K10=0," ",IF(J10=0," ",VLOOKUP(K10,'[3]Risk Matrix'!$B$3:$G$8,MATCH(J10,'[3]Risk Matrix'!$B$3:$G$3,0),FALSE)))</f>
        <v>Low</v>
      </c>
      <c r="M10" s="35"/>
      <c r="N10" s="62" t="s">
        <v>183</v>
      </c>
      <c r="O10" s="49" t="s">
        <v>184</v>
      </c>
      <c r="P10" s="62">
        <v>43830</v>
      </c>
      <c r="Q10" s="60" t="s">
        <v>262</v>
      </c>
      <c r="R10" s="32" t="s">
        <v>9</v>
      </c>
      <c r="S10" s="34" t="s">
        <v>8</v>
      </c>
      <c r="T10" s="35" t="str">
        <f>IF(S10=0," ",IF(R10=0," ",VLOOKUP(S10,'[3]Risk Matrix'!$B$3:$G$8,MATCH(R10,'[3]Risk Matrix'!$B$3:$G$3,0),FALSE)))</f>
        <v>Low</v>
      </c>
      <c r="U10" s="35"/>
      <c r="V10" s="31" t="s">
        <v>265</v>
      </c>
      <c r="W10" s="32" t="s">
        <v>61</v>
      </c>
    </row>
    <row r="11" spans="2:23" s="37" customFormat="1" ht="75" customHeight="1" x14ac:dyDescent="0.2">
      <c r="B11" s="30">
        <v>5</v>
      </c>
      <c r="C11" s="61">
        <v>43447</v>
      </c>
      <c r="D11" s="32" t="s">
        <v>152</v>
      </c>
      <c r="E11" s="49" t="s">
        <v>185</v>
      </c>
      <c r="F11" s="50" t="s">
        <v>142</v>
      </c>
      <c r="G11" s="63" t="s">
        <v>186</v>
      </c>
      <c r="H11" s="63" t="s">
        <v>143</v>
      </c>
      <c r="I11" s="32" t="s">
        <v>182</v>
      </c>
      <c r="J11" s="32" t="s">
        <v>9</v>
      </c>
      <c r="K11" s="34" t="s">
        <v>8</v>
      </c>
      <c r="L11" s="35" t="str">
        <f>IF(K11=0," ",IF(J11=0," ",VLOOKUP(K11,'[3]Risk Matrix'!$B$3:$G$8,MATCH(J11,'[3]Risk Matrix'!$B$3:$G$3,0),FALSE)))</f>
        <v>Low</v>
      </c>
      <c r="M11" s="35"/>
      <c r="N11" s="62" t="s">
        <v>183</v>
      </c>
      <c r="O11" s="49" t="s">
        <v>184</v>
      </c>
      <c r="P11" s="62">
        <v>44104</v>
      </c>
      <c r="Q11" s="60" t="s">
        <v>263</v>
      </c>
      <c r="R11" s="32" t="s">
        <v>9</v>
      </c>
      <c r="S11" s="34" t="s">
        <v>8</v>
      </c>
      <c r="T11" s="35" t="str">
        <f>IF(S11=0," ",IF(R11=0," ",VLOOKUP(S11,'[3]Risk Matrix'!$B$3:$G$8,MATCH(R11,'[3]Risk Matrix'!$B$3:$G$3,0),FALSE)))</f>
        <v>Low</v>
      </c>
      <c r="U11" s="35"/>
      <c r="V11" s="31" t="s">
        <v>265</v>
      </c>
      <c r="W11" s="32" t="s">
        <v>61</v>
      </c>
    </row>
    <row r="12" spans="2:23" s="37" customFormat="1" ht="75" customHeight="1" x14ac:dyDescent="0.2">
      <c r="B12" s="30">
        <v>6</v>
      </c>
      <c r="C12" s="61">
        <v>43417</v>
      </c>
      <c r="D12" s="32" t="s">
        <v>152</v>
      </c>
      <c r="E12" s="49" t="s">
        <v>187</v>
      </c>
      <c r="F12" s="50" t="s">
        <v>142</v>
      </c>
      <c r="G12" s="63" t="s">
        <v>186</v>
      </c>
      <c r="H12" s="63" t="s">
        <v>144</v>
      </c>
      <c r="I12" s="32" t="s">
        <v>182</v>
      </c>
      <c r="J12" s="32" t="s">
        <v>9</v>
      </c>
      <c r="K12" s="34" t="s">
        <v>8</v>
      </c>
      <c r="L12" s="35" t="str">
        <f>IF(K12=0," ",IF(J12=0," ",VLOOKUP(K12,'[3]Risk Matrix'!$B$3:$G$8,MATCH(J12,'[3]Risk Matrix'!$B$3:$G$3,0),FALSE)))</f>
        <v>Low</v>
      </c>
      <c r="M12" s="35"/>
      <c r="N12" s="62" t="s">
        <v>183</v>
      </c>
      <c r="O12" s="49" t="s">
        <v>184</v>
      </c>
      <c r="P12" s="62">
        <v>44104</v>
      </c>
      <c r="Q12" s="60" t="s">
        <v>261</v>
      </c>
      <c r="R12" s="32" t="s">
        <v>9</v>
      </c>
      <c r="S12" s="34" t="s">
        <v>8</v>
      </c>
      <c r="T12" s="35" t="str">
        <f>IF(S12=0," ",IF(R12=0," ",VLOOKUP(S12,'[3]Risk Matrix'!$B$3:$G$8,MATCH(R12,'[3]Risk Matrix'!$B$3:$G$3,0),FALSE)))</f>
        <v>Low</v>
      </c>
      <c r="U12" s="35"/>
      <c r="V12" s="31" t="s">
        <v>265</v>
      </c>
      <c r="W12" s="32" t="s">
        <v>61</v>
      </c>
    </row>
    <row r="13" spans="2:23" s="37" customFormat="1" ht="75" customHeight="1" x14ac:dyDescent="0.2">
      <c r="B13" s="30">
        <v>7</v>
      </c>
      <c r="C13" s="61">
        <v>43438</v>
      </c>
      <c r="D13" s="32" t="s">
        <v>152</v>
      </c>
      <c r="E13" s="49" t="s">
        <v>188</v>
      </c>
      <c r="F13" s="50" t="s">
        <v>142</v>
      </c>
      <c r="G13" s="63" t="s">
        <v>186</v>
      </c>
      <c r="H13" s="63" t="s">
        <v>146</v>
      </c>
      <c r="I13" s="32" t="s">
        <v>182</v>
      </c>
      <c r="J13" s="32" t="s">
        <v>9</v>
      </c>
      <c r="K13" s="34" t="s">
        <v>8</v>
      </c>
      <c r="L13" s="35" t="str">
        <f>IF(K13=0," ",IF(J13=0," ",VLOOKUP(K13,'[3]Risk Matrix'!$B$3:$G$8,MATCH(J13,'[3]Risk Matrix'!$B$3:$G$3,0),FALSE)))</f>
        <v>Low</v>
      </c>
      <c r="M13" s="35"/>
      <c r="N13" s="62" t="s">
        <v>183</v>
      </c>
      <c r="O13" s="49" t="s">
        <v>184</v>
      </c>
      <c r="P13" s="62">
        <v>44104</v>
      </c>
      <c r="Q13" s="60" t="s">
        <v>264</v>
      </c>
      <c r="R13" s="32" t="s">
        <v>9</v>
      </c>
      <c r="S13" s="34" t="s">
        <v>8</v>
      </c>
      <c r="T13" s="35" t="str">
        <f>IF(S13=0," ",IF(R13=0," ",VLOOKUP(S13,'[3]Risk Matrix'!$B$3:$G$8,MATCH(R13,'[3]Risk Matrix'!$B$3:$G$3,0),FALSE)))</f>
        <v>Low</v>
      </c>
      <c r="U13" s="35"/>
      <c r="V13" s="31" t="s">
        <v>265</v>
      </c>
      <c r="W13" s="32" t="s">
        <v>61</v>
      </c>
    </row>
    <row r="14" spans="2:23" s="37" customFormat="1" ht="75" customHeight="1" x14ac:dyDescent="0.2">
      <c r="B14" s="30">
        <v>8</v>
      </c>
      <c r="C14" s="31"/>
      <c r="D14" s="32"/>
      <c r="E14" s="32"/>
      <c r="F14" s="32"/>
      <c r="G14" s="32"/>
      <c r="H14" s="32"/>
      <c r="I14" s="32"/>
      <c r="J14" s="32"/>
      <c r="K14" s="34"/>
      <c r="L14" s="35" t="str">
        <f>IF(K14=0," ",IF(J14=0," ",VLOOKUP(K14,'Risk Matrix'!$B$3:$G$8,MATCH(J14,'Risk Matrix'!$B$3:$G$3,0),FALSE)))</f>
        <v xml:space="preserve"> </v>
      </c>
      <c r="M14" s="35"/>
      <c r="N14" s="32"/>
      <c r="O14" s="36"/>
      <c r="P14" s="31"/>
      <c r="Q14" s="32"/>
      <c r="R14" s="32"/>
      <c r="S14" s="34"/>
      <c r="T14" s="35" t="str">
        <f>IF(S14=0," ",IF(R14=0," ",VLOOKUP(S14,'Risk Matrix'!$B$3:$G$8,MATCH(R14,'Risk Matrix'!$B$3:$G$3,0),FALSE)))</f>
        <v xml:space="preserve"> </v>
      </c>
      <c r="U14" s="35"/>
      <c r="V14" s="31"/>
      <c r="W14" s="32"/>
    </row>
    <row r="15" spans="2:23" s="37" customFormat="1" ht="75" customHeight="1" x14ac:dyDescent="0.2">
      <c r="B15" s="30">
        <v>9</v>
      </c>
      <c r="C15" s="31"/>
      <c r="D15" s="32"/>
      <c r="E15" s="32"/>
      <c r="F15" s="32"/>
      <c r="G15" s="32"/>
      <c r="H15" s="32"/>
      <c r="I15" s="32"/>
      <c r="J15" s="32"/>
      <c r="K15" s="34"/>
      <c r="L15" s="35" t="str">
        <f>IF(K15=0," ",IF(J15=0," ",VLOOKUP(K15,'Risk Matrix'!$B$3:$G$8,MATCH(J15,'Risk Matrix'!$B$3:$G$3,0),FALSE)))</f>
        <v xml:space="preserve"> </v>
      </c>
      <c r="M15" s="35"/>
      <c r="N15" s="32"/>
      <c r="O15" s="36"/>
      <c r="P15" s="31"/>
      <c r="Q15" s="32"/>
      <c r="R15" s="32"/>
      <c r="S15" s="34"/>
      <c r="T15" s="35" t="str">
        <f>IF(S15=0," ",IF(R15=0," ",VLOOKUP(S15,'Risk Matrix'!$B$3:$G$8,MATCH(R15,'Risk Matrix'!$B$3:$G$3,0),FALSE)))</f>
        <v xml:space="preserve"> </v>
      </c>
      <c r="U15" s="35"/>
      <c r="V15" s="31"/>
      <c r="W15" s="32"/>
    </row>
    <row r="16" spans="2:23" s="37" customFormat="1" ht="75" customHeight="1" x14ac:dyDescent="0.2">
      <c r="B16" s="30">
        <v>13</v>
      </c>
      <c r="C16" s="31"/>
      <c r="D16" s="32"/>
      <c r="E16" s="33"/>
      <c r="F16" s="32"/>
      <c r="G16" s="32"/>
      <c r="H16" s="32"/>
      <c r="I16" s="32"/>
      <c r="J16" s="32"/>
      <c r="K16" s="34"/>
      <c r="L16" s="35" t="str">
        <f>IF(K16=0," ",IF(J16=0," ",VLOOKUP(K16,'Risk Matrix'!$B$3:$G$8,MATCH(J16,'Risk Matrix'!$B$3:$G$3,0),FALSE)))</f>
        <v xml:space="preserve"> </v>
      </c>
      <c r="M16" s="35"/>
      <c r="N16" s="32"/>
      <c r="O16" s="32"/>
      <c r="P16" s="31"/>
      <c r="Q16" s="32"/>
      <c r="R16" s="32"/>
      <c r="S16" s="34"/>
      <c r="T16" s="35" t="str">
        <f>IF(S16=0," ",IF(R16=0," ",VLOOKUP(S16,'Risk Matrix'!$B$3:$G$8,MATCH(R16,'Risk Matrix'!$B$3:$G$3,0),FALSE)))</f>
        <v xml:space="preserve"> </v>
      </c>
      <c r="U16" s="35"/>
      <c r="V16" s="31"/>
      <c r="W16" s="32"/>
    </row>
    <row r="17" spans="2:23" s="37" customFormat="1" ht="75" customHeight="1" x14ac:dyDescent="0.2">
      <c r="B17" s="30">
        <v>14</v>
      </c>
      <c r="C17" s="31"/>
      <c r="D17" s="32"/>
      <c r="E17" s="33"/>
      <c r="F17" s="32"/>
      <c r="G17" s="32"/>
      <c r="H17" s="32"/>
      <c r="I17" s="32"/>
      <c r="J17" s="32"/>
      <c r="K17" s="34"/>
      <c r="L17" s="35" t="str">
        <f>IF(K17=0," ",IF(J17=0," ",VLOOKUP(K17,'Risk Matrix'!$B$3:$G$8,MATCH(J17,'Risk Matrix'!$B$3:$G$3,0),FALSE)))</f>
        <v xml:space="preserve"> </v>
      </c>
      <c r="M17" s="35"/>
      <c r="N17" s="32"/>
      <c r="O17" s="32"/>
      <c r="P17" s="31"/>
      <c r="Q17" s="32"/>
      <c r="R17" s="32"/>
      <c r="S17" s="34"/>
      <c r="T17" s="35" t="str">
        <f>IF(S17=0," ",IF(R17=0," ",VLOOKUP(S17,'Risk Matrix'!$B$3:$G$8,MATCH(R17,'Risk Matrix'!$B$3:$G$3,0),FALSE)))</f>
        <v xml:space="preserve"> </v>
      </c>
      <c r="U17" s="35"/>
      <c r="V17" s="31"/>
      <c r="W17" s="32"/>
    </row>
    <row r="18" spans="2:23" s="37" customFormat="1" ht="75" customHeight="1" x14ac:dyDescent="0.2">
      <c r="B18" s="30">
        <v>15</v>
      </c>
      <c r="C18" s="31"/>
      <c r="D18" s="32"/>
      <c r="E18" s="33"/>
      <c r="F18" s="32"/>
      <c r="G18" s="32"/>
      <c r="H18" s="32"/>
      <c r="I18" s="32"/>
      <c r="J18" s="32"/>
      <c r="K18" s="34"/>
      <c r="L18" s="35" t="str">
        <f>IF(K18=0," ",IF(J18=0," ",VLOOKUP(K18,'Risk Matrix'!$B$3:$G$8,MATCH(J18,'Risk Matrix'!$B$3:$G$3,0),FALSE)))</f>
        <v xml:space="preserve"> </v>
      </c>
      <c r="M18" s="35"/>
      <c r="N18" s="32"/>
      <c r="O18" s="36"/>
      <c r="P18" s="31"/>
      <c r="Q18" s="32"/>
      <c r="R18" s="32"/>
      <c r="S18" s="34"/>
      <c r="T18" s="35" t="str">
        <f>IF(S18=0," ",IF(R18=0," ",VLOOKUP(S18,'Risk Matrix'!$B$3:$G$8,MATCH(R18,'Risk Matrix'!$B$3:$G$3,0),FALSE)))</f>
        <v xml:space="preserve"> </v>
      </c>
      <c r="U18" s="35"/>
      <c r="V18" s="31"/>
      <c r="W18" s="32"/>
    </row>
    <row r="19" spans="2:23" s="37" customFormat="1" ht="75" customHeight="1" x14ac:dyDescent="0.2">
      <c r="B19" s="30">
        <v>16</v>
      </c>
      <c r="C19" s="31"/>
      <c r="D19" s="32"/>
      <c r="E19" s="33"/>
      <c r="F19" s="32"/>
      <c r="G19" s="32"/>
      <c r="H19" s="32"/>
      <c r="I19" s="32"/>
      <c r="J19" s="32"/>
      <c r="K19" s="34"/>
      <c r="L19" s="35" t="str">
        <f>IF(K19=0," ",IF(J19=0," ",VLOOKUP(K19,'Risk Matrix'!$B$3:$G$8,MATCH(J19,'Risk Matrix'!$B$3:$G$3,0),FALSE)))</f>
        <v xml:space="preserve"> </v>
      </c>
      <c r="M19" s="35"/>
      <c r="N19" s="32"/>
      <c r="O19" s="36"/>
      <c r="P19" s="31"/>
      <c r="Q19" s="32"/>
      <c r="R19" s="32"/>
      <c r="S19" s="34"/>
      <c r="T19" s="35" t="str">
        <f>IF(S19=0," ",IF(R19=0," ",VLOOKUP(S19,'Risk Matrix'!$B$3:$G$8,MATCH(R19,'Risk Matrix'!$B$3:$G$3,0),FALSE)))</f>
        <v xml:space="preserve"> </v>
      </c>
      <c r="U19" s="35"/>
      <c r="V19" s="31"/>
      <c r="W19" s="32"/>
    </row>
    <row r="20" spans="2:23" s="37" customFormat="1" ht="75" customHeight="1" x14ac:dyDescent="0.2">
      <c r="B20" s="30">
        <v>17</v>
      </c>
      <c r="C20" s="31"/>
      <c r="D20" s="32"/>
      <c r="E20" s="33"/>
      <c r="F20" s="32"/>
      <c r="G20" s="32"/>
      <c r="H20" s="32"/>
      <c r="I20" s="32"/>
      <c r="J20" s="32"/>
      <c r="K20" s="34"/>
      <c r="L20" s="35" t="str">
        <f>IF(K20=0," ",IF(J20=0," ",VLOOKUP(K20,'Risk Matrix'!$B$3:$G$8,MATCH(J20,'Risk Matrix'!$B$3:$G$3,0),FALSE)))</f>
        <v xml:space="preserve"> </v>
      </c>
      <c r="M20" s="35"/>
      <c r="N20" s="32"/>
      <c r="O20" s="36"/>
      <c r="P20" s="31"/>
      <c r="Q20" s="32"/>
      <c r="R20" s="32"/>
      <c r="S20" s="34"/>
      <c r="T20" s="35" t="str">
        <f>IF(S20=0," ",IF(R20=0," ",VLOOKUP(S20,'Risk Matrix'!$B$3:$G$8,MATCH(R20,'Risk Matrix'!$B$3:$G$3,0),FALSE)))</f>
        <v xml:space="preserve"> </v>
      </c>
      <c r="U20" s="35"/>
      <c r="V20" s="31"/>
      <c r="W20" s="32"/>
    </row>
    <row r="21" spans="2:23" s="37" customFormat="1" ht="75" customHeight="1" x14ac:dyDescent="0.2">
      <c r="B21" s="30">
        <v>18</v>
      </c>
      <c r="C21" s="31"/>
      <c r="D21" s="32"/>
      <c r="E21" s="33"/>
      <c r="F21" s="32"/>
      <c r="G21" s="32"/>
      <c r="H21" s="32"/>
      <c r="I21" s="32"/>
      <c r="J21" s="32"/>
      <c r="K21" s="34"/>
      <c r="L21" s="35" t="str">
        <f>IF(K21=0," ",IF(J21=0," ",VLOOKUP(K21,'Risk Matrix'!$B$3:$G$8,MATCH(J21,'Risk Matrix'!$B$3:$G$3,0),FALSE)))</f>
        <v xml:space="preserve"> </v>
      </c>
      <c r="M21" s="35"/>
      <c r="N21" s="32"/>
      <c r="O21" s="36"/>
      <c r="P21" s="31"/>
      <c r="Q21" s="32"/>
      <c r="R21" s="32"/>
      <c r="S21" s="34"/>
      <c r="T21" s="35" t="str">
        <f>IF(S21=0," ",IF(R21=0," ",VLOOKUP(S21,'Risk Matrix'!$B$3:$G$8,MATCH(R21,'Risk Matrix'!$B$3:$G$3,0),FALSE)))</f>
        <v xml:space="preserve"> </v>
      </c>
      <c r="U21" s="35"/>
      <c r="V21" s="31"/>
      <c r="W21" s="32"/>
    </row>
    <row r="22" spans="2:23" s="37" customFormat="1" ht="75" customHeight="1" x14ac:dyDescent="0.2">
      <c r="B22" s="30">
        <v>19</v>
      </c>
      <c r="C22" s="31"/>
      <c r="D22" s="32"/>
      <c r="E22" s="33"/>
      <c r="F22" s="32"/>
      <c r="G22" s="32"/>
      <c r="H22" s="32"/>
      <c r="I22" s="32"/>
      <c r="J22" s="32"/>
      <c r="K22" s="34"/>
      <c r="L22" s="35" t="str">
        <f>IF(K22=0," ",IF(J22=0," ",VLOOKUP(K22,'Risk Matrix'!$B$3:$G$8,MATCH(J22,'Risk Matrix'!$B$3:$G$3,0),FALSE)))</f>
        <v xml:space="preserve"> </v>
      </c>
      <c r="M22" s="35"/>
      <c r="N22" s="32"/>
      <c r="O22" s="36"/>
      <c r="P22" s="31"/>
      <c r="Q22" s="32"/>
      <c r="R22" s="32"/>
      <c r="S22" s="34"/>
      <c r="T22" s="35" t="str">
        <f>IF(S22=0," ",IF(R22=0," ",VLOOKUP(S22,'Risk Matrix'!$B$3:$G$8,MATCH(R22,'Risk Matrix'!$B$3:$G$3,0),FALSE)))</f>
        <v xml:space="preserve"> </v>
      </c>
      <c r="U22" s="35"/>
      <c r="V22" s="31"/>
      <c r="W22" s="32"/>
    </row>
    <row r="23" spans="2:23" s="37" customFormat="1" x14ac:dyDescent="0.2">
      <c r="B23" s="30"/>
      <c r="C23" s="31"/>
      <c r="D23" s="32"/>
      <c r="E23" s="33"/>
      <c r="F23" s="32"/>
      <c r="G23" s="32"/>
      <c r="H23" s="32"/>
      <c r="I23" s="32"/>
      <c r="J23" s="32"/>
      <c r="K23" s="34"/>
      <c r="L23" s="35" t="str">
        <f>IF(K23=0," ",IF(J23=0," ",VLOOKUP(K23,'Risk Matrix'!$B$3:$G$8,MATCH(J23,'Risk Matrix'!$B$3:$G$3,0),FALSE)))</f>
        <v xml:space="preserve"> </v>
      </c>
      <c r="M23" s="35"/>
      <c r="N23" s="32"/>
      <c r="O23" s="36"/>
      <c r="P23" s="31"/>
      <c r="Q23" s="32"/>
      <c r="R23" s="32"/>
      <c r="S23" s="34"/>
      <c r="T23" s="35" t="str">
        <f>IF(S23=0," ",IF(R23=0," ",VLOOKUP(S23,'Risk Matrix'!$B$3:$G$8,MATCH(R23,'Risk Matrix'!$B$3:$G$3,0),FALSE)))</f>
        <v xml:space="preserve"> </v>
      </c>
      <c r="U23" s="35"/>
      <c r="V23" s="31"/>
      <c r="W23" s="32"/>
    </row>
    <row r="24" spans="2:23" x14ac:dyDescent="0.2">
      <c r="B24" s="16"/>
      <c r="C24" s="17"/>
      <c r="D24" s="18"/>
      <c r="E24" s="18"/>
      <c r="F24" s="18"/>
      <c r="G24" s="18"/>
      <c r="H24" s="18"/>
      <c r="I24" s="18"/>
      <c r="J24" s="19"/>
      <c r="K24" s="20"/>
      <c r="L24" s="18"/>
      <c r="M24" s="18"/>
      <c r="N24" s="18"/>
      <c r="O24" s="21"/>
      <c r="P24" s="21"/>
      <c r="Q24" s="18"/>
      <c r="R24" s="18"/>
      <c r="S24" s="18"/>
      <c r="T24" s="18"/>
      <c r="U24" s="18"/>
      <c r="V24" s="17"/>
      <c r="W24" s="18"/>
    </row>
  </sheetData>
  <sheetProtection formatCells="0" formatColumns="0" formatRows="0" insertColumns="0" sort="0" autoFilter="0"/>
  <sortState ref="B7:W23">
    <sortCondition ref="B7:B23"/>
  </sortState>
  <mergeCells count="4">
    <mergeCell ref="B5:H5"/>
    <mergeCell ref="I5:L5"/>
    <mergeCell ref="N5:T5"/>
    <mergeCell ref="V5:W5"/>
  </mergeCells>
  <conditionalFormatting sqref="L14:M16 M23 L18:L23 T18:T22 T23:U23">
    <cfRule type="cellIs" dxfId="287" priority="97" operator="equal">
      <formula>"Low"</formula>
    </cfRule>
    <cfRule type="cellIs" dxfId="286" priority="98" operator="equal">
      <formula>"Medium"</formula>
    </cfRule>
    <cfRule type="cellIs" dxfId="285" priority="99" operator="equal">
      <formula>"High"</formula>
    </cfRule>
  </conditionalFormatting>
  <conditionalFormatting sqref="L14:M16">
    <cfRule type="cellIs" dxfId="284" priority="100" operator="equal">
      <formula>"Low"</formula>
    </cfRule>
    <cfRule type="cellIs" dxfId="283" priority="101" operator="equal">
      <formula>"Medium"</formula>
    </cfRule>
    <cfRule type="cellIs" dxfId="282" priority="102" operator="equal">
      <formula>"High"</formula>
    </cfRule>
  </conditionalFormatting>
  <conditionalFormatting sqref="T14:T16">
    <cfRule type="cellIs" dxfId="281" priority="91" operator="equal">
      <formula>"Low"</formula>
    </cfRule>
    <cfRule type="cellIs" dxfId="280" priority="92" operator="equal">
      <formula>"Medium"</formula>
    </cfRule>
    <cfRule type="cellIs" dxfId="279" priority="93" operator="equal">
      <formula>"High"</formula>
    </cfRule>
  </conditionalFormatting>
  <conditionalFormatting sqref="T14:T16">
    <cfRule type="cellIs" dxfId="278" priority="94" operator="equal">
      <formula>"Low"</formula>
    </cfRule>
    <cfRule type="cellIs" dxfId="277" priority="95" operator="equal">
      <formula>"Medium"</formula>
    </cfRule>
    <cfRule type="cellIs" dxfId="276" priority="96" operator="equal">
      <formula>"High"</formula>
    </cfRule>
  </conditionalFormatting>
  <conditionalFormatting sqref="U18:U22">
    <cfRule type="cellIs" dxfId="275" priority="55" operator="equal">
      <formula>"Low"</formula>
    </cfRule>
    <cfRule type="cellIs" dxfId="274" priority="56" operator="equal">
      <formula>"Medium"</formula>
    </cfRule>
    <cfRule type="cellIs" dxfId="273" priority="57" operator="equal">
      <formula>"High"</formula>
    </cfRule>
  </conditionalFormatting>
  <conditionalFormatting sqref="U18:U22">
    <cfRule type="cellIs" dxfId="272" priority="58" operator="equal">
      <formula>"Low"</formula>
    </cfRule>
    <cfRule type="cellIs" dxfId="271" priority="59" operator="equal">
      <formula>"Medium"</formula>
    </cfRule>
    <cfRule type="cellIs" dxfId="270" priority="60" operator="equal">
      <formula>"High"</formula>
    </cfRule>
  </conditionalFormatting>
  <conditionalFormatting sqref="M18:M22">
    <cfRule type="cellIs" dxfId="269" priority="79" operator="equal">
      <formula>"Low"</formula>
    </cfRule>
    <cfRule type="cellIs" dxfId="268" priority="80" operator="equal">
      <formula>"Medium"</formula>
    </cfRule>
    <cfRule type="cellIs" dxfId="267" priority="81" operator="equal">
      <formula>"High"</formula>
    </cfRule>
  </conditionalFormatting>
  <conditionalFormatting sqref="M18:M22">
    <cfRule type="cellIs" dxfId="266" priority="82" operator="equal">
      <formula>"Low"</formula>
    </cfRule>
    <cfRule type="cellIs" dxfId="265" priority="83" operator="equal">
      <formula>"Medium"</formula>
    </cfRule>
    <cfRule type="cellIs" dxfId="264" priority="84" operator="equal">
      <formula>"High"</formula>
    </cfRule>
  </conditionalFormatting>
  <conditionalFormatting sqref="L17:M17">
    <cfRule type="cellIs" dxfId="263" priority="43" operator="equal">
      <formula>"Low"</formula>
    </cfRule>
    <cfRule type="cellIs" dxfId="262" priority="44" operator="equal">
      <formula>"Medium"</formula>
    </cfRule>
    <cfRule type="cellIs" dxfId="261" priority="45" operator="equal">
      <formula>"High"</formula>
    </cfRule>
  </conditionalFormatting>
  <conditionalFormatting sqref="L17:M17">
    <cfRule type="cellIs" dxfId="260" priority="46" operator="equal">
      <formula>"Low"</formula>
    </cfRule>
    <cfRule type="cellIs" dxfId="259" priority="47" operator="equal">
      <formula>"Medium"</formula>
    </cfRule>
    <cfRule type="cellIs" dxfId="258" priority="48" operator="equal">
      <formula>"High"</formula>
    </cfRule>
  </conditionalFormatting>
  <conditionalFormatting sqref="U14:U16">
    <cfRule type="cellIs" dxfId="257" priority="67" operator="equal">
      <formula>"Low"</formula>
    </cfRule>
    <cfRule type="cellIs" dxfId="256" priority="68" operator="equal">
      <formula>"Medium"</formula>
    </cfRule>
    <cfRule type="cellIs" dxfId="255" priority="69" operator="equal">
      <formula>"High"</formula>
    </cfRule>
  </conditionalFormatting>
  <conditionalFormatting sqref="U14:U16">
    <cfRule type="cellIs" dxfId="254" priority="70" operator="equal">
      <formula>"Low"</formula>
    </cfRule>
    <cfRule type="cellIs" dxfId="253" priority="71" operator="equal">
      <formula>"Medium"</formula>
    </cfRule>
    <cfRule type="cellIs" dxfId="252" priority="72" operator="equal">
      <formula>"High"</formula>
    </cfRule>
  </conditionalFormatting>
  <conditionalFormatting sqref="U17">
    <cfRule type="cellIs" dxfId="251" priority="31" operator="equal">
      <formula>"Low"</formula>
    </cfRule>
    <cfRule type="cellIs" dxfId="250" priority="32" operator="equal">
      <formula>"Medium"</formula>
    </cfRule>
    <cfRule type="cellIs" dxfId="249" priority="33" operator="equal">
      <formula>"High"</formula>
    </cfRule>
  </conditionalFormatting>
  <conditionalFormatting sqref="U17">
    <cfRule type="cellIs" dxfId="248" priority="34" operator="equal">
      <formula>"Low"</formula>
    </cfRule>
    <cfRule type="cellIs" dxfId="247" priority="35" operator="equal">
      <formula>"Medium"</formula>
    </cfRule>
    <cfRule type="cellIs" dxfId="246" priority="36" operator="equal">
      <formula>"High"</formula>
    </cfRule>
  </conditionalFormatting>
  <conditionalFormatting sqref="M8">
    <cfRule type="cellIs" dxfId="245" priority="19" operator="equal">
      <formula>"Low"</formula>
    </cfRule>
    <cfRule type="cellIs" dxfId="244" priority="20" operator="equal">
      <formula>"Medium"</formula>
    </cfRule>
    <cfRule type="cellIs" dxfId="243" priority="21" operator="equal">
      <formula>"High"</formula>
    </cfRule>
  </conditionalFormatting>
  <conditionalFormatting sqref="M8">
    <cfRule type="cellIs" dxfId="242" priority="22" operator="equal">
      <formula>"Low"</formula>
    </cfRule>
    <cfRule type="cellIs" dxfId="241" priority="23" operator="equal">
      <formula>"Medium"</formula>
    </cfRule>
    <cfRule type="cellIs" dxfId="240" priority="24" operator="equal">
      <formula>"High"</formula>
    </cfRule>
  </conditionalFormatting>
  <conditionalFormatting sqref="T17">
    <cfRule type="cellIs" dxfId="239" priority="37" operator="equal">
      <formula>"Low"</formula>
    </cfRule>
    <cfRule type="cellIs" dxfId="238" priority="38" operator="equal">
      <formula>"Medium"</formula>
    </cfRule>
    <cfRule type="cellIs" dxfId="237" priority="39" operator="equal">
      <formula>"High"</formula>
    </cfRule>
  </conditionalFormatting>
  <conditionalFormatting sqref="T17">
    <cfRule type="cellIs" dxfId="236" priority="40" operator="equal">
      <formula>"Low"</formula>
    </cfRule>
    <cfRule type="cellIs" dxfId="235" priority="41" operator="equal">
      <formula>"Medium"</formula>
    </cfRule>
    <cfRule type="cellIs" dxfId="234" priority="42" operator="equal">
      <formula>"High"</formula>
    </cfRule>
  </conditionalFormatting>
  <conditionalFormatting sqref="M9:M13 M7 L7:L10 T7:T13">
    <cfRule type="cellIs" dxfId="233" priority="25" operator="equal">
      <formula>"Low"</formula>
    </cfRule>
    <cfRule type="cellIs" dxfId="232" priority="26" operator="equal">
      <formula>"Medium"</formula>
    </cfRule>
    <cfRule type="cellIs" dxfId="231" priority="27" operator="equal">
      <formula>"High"</formula>
    </cfRule>
  </conditionalFormatting>
  <conditionalFormatting sqref="M9:M13 M7">
    <cfRule type="cellIs" dxfId="230" priority="28" operator="equal">
      <formula>"Low"</formula>
    </cfRule>
    <cfRule type="cellIs" dxfId="229" priority="29" operator="equal">
      <formula>"Medium"</formula>
    </cfRule>
    <cfRule type="cellIs" dxfId="228" priority="30" operator="equal">
      <formula>"High"</formula>
    </cfRule>
  </conditionalFormatting>
  <conditionalFormatting sqref="U9:U13 U7">
    <cfRule type="cellIs" dxfId="227" priority="13" operator="equal">
      <formula>"Low"</formula>
    </cfRule>
    <cfRule type="cellIs" dxfId="226" priority="14" operator="equal">
      <formula>"Medium"</formula>
    </cfRule>
    <cfRule type="cellIs" dxfId="225" priority="15" operator="equal">
      <formula>"High"</formula>
    </cfRule>
  </conditionalFormatting>
  <conditionalFormatting sqref="U9:U13 U7">
    <cfRule type="cellIs" dxfId="224" priority="16" operator="equal">
      <formula>"Low"</formula>
    </cfRule>
    <cfRule type="cellIs" dxfId="223" priority="17" operator="equal">
      <formula>"Medium"</formula>
    </cfRule>
    <cfRule type="cellIs" dxfId="222" priority="18" operator="equal">
      <formula>"High"</formula>
    </cfRule>
  </conditionalFormatting>
  <conditionalFormatting sqref="U8">
    <cfRule type="cellIs" dxfId="221" priority="7" operator="equal">
      <formula>"Low"</formula>
    </cfRule>
    <cfRule type="cellIs" dxfId="220" priority="8" operator="equal">
      <formula>"Medium"</formula>
    </cfRule>
    <cfRule type="cellIs" dxfId="219" priority="9" operator="equal">
      <formula>"High"</formula>
    </cfRule>
  </conditionalFormatting>
  <conditionalFormatting sqref="U8">
    <cfRule type="cellIs" dxfId="218" priority="10" operator="equal">
      <formula>"Low"</formula>
    </cfRule>
    <cfRule type="cellIs" dxfId="217" priority="11" operator="equal">
      <formula>"Medium"</formula>
    </cfRule>
    <cfRule type="cellIs" dxfId="216" priority="12" operator="equal">
      <formula>"High"</formula>
    </cfRule>
  </conditionalFormatting>
  <conditionalFormatting sqref="L11:L13">
    <cfRule type="cellIs" dxfId="215" priority="1" operator="equal">
      <formula>"Low"</formula>
    </cfRule>
    <cfRule type="cellIs" dxfId="214" priority="2" operator="equal">
      <formula>"Medium"</formula>
    </cfRule>
    <cfRule type="cellIs" dxfId="213" priority="3" operator="equal">
      <formula>"High"</formula>
    </cfRule>
  </conditionalFormatting>
  <conditionalFormatting sqref="L11:L13">
    <cfRule type="cellIs" dxfId="212" priority="4" operator="equal">
      <formula>"Low"</formula>
    </cfRule>
    <cfRule type="cellIs" dxfId="211" priority="5" operator="equal">
      <formula>"Medium"</formula>
    </cfRule>
    <cfRule type="cellIs" dxfId="210" priority="6" operator="equal">
      <formula>"High"</formula>
    </cfRule>
  </conditionalFormatting>
  <dataValidations count="24">
    <dataValidation type="list" allowBlank="1" showInputMessage="1" showErrorMessage="1" sqref="W7:W18" xr:uid="{00000000-0002-0000-0400-000000000000}">
      <formula1>"New,Provisional,Open,Triggered,In Control,Closed"</formula1>
    </dataValidation>
    <dataValidation allowBlank="1" showInputMessage="1" showErrorMessage="1" promptTitle="Current / net risk level" prompt="The target financial value of the risk" sqref="U6" xr:uid="{00000000-0002-0000-0400-000001000000}"/>
    <dataValidation allowBlank="1" showInputMessage="1" showErrorMessage="1" promptTitle="Current / net risk level" prompt="The current (or net) financial value of the risk" sqref="M6" xr:uid="{00000000-0002-0000-0400-000002000000}"/>
    <dataValidation allowBlank="1" showInputMessage="1" showErrorMessage="1" promptTitle="Risk status" prompt="Provisional -  not yet validated_x000a_Open -  risk is approved by risk owner_x000a_Triggered - the risk has been realised_x000a_Closed - the risk is no longer relevant" sqref="W6" xr:uid="{00000000-0002-0000-0400-000003000000}"/>
    <dataValidation allowBlank="1" showInputMessage="1" showErrorMessage="1" promptTitle="Date updated" prompt="Date when this item was last updated" sqref="V6" xr:uid="{00000000-0002-0000-0400-000004000000}"/>
    <dataValidation allowBlank="1" showInputMessage="1" showErrorMessage="1" promptTitle="Target risk level" prompt="The target level of risk, derived from the target likelihood and the target impact scores, as defined in the risk matrix" sqref="T6" xr:uid="{00000000-0002-0000-0400-000005000000}"/>
    <dataValidation allowBlank="1" showInputMessage="1" showErrorMessage="1" promptTitle="Target Liklihood score" prompt="State your expectations of  how likely it is that the risk will occur, after you have completed the mitigations actions" sqref="S6" xr:uid="{00000000-0002-0000-0400-000006000000}"/>
    <dataValidation allowBlank="1" showInputMessage="1" showErrorMessage="1" promptTitle="Target impact" prompt="Indicate your expectation of the extent of the impact on the objectives, should the risk occur, after you have completed the mitigations actions._x000a_A - Minor_x000a_B - Moderate_x000a_C - Major_x000a_D - Critical_x000a_E - Catastrophic" sqref="R6" xr:uid="{00000000-0002-0000-0400-000007000000}"/>
    <dataValidation allowBlank="1" showInputMessage="1" showErrorMessage="1" promptTitle="Action progress" prompt="State any progress made on the actions. If completed, state &quot;Completed&quot;" sqref="Q6" xr:uid="{00000000-0002-0000-0400-000008000000}"/>
    <dataValidation allowBlank="1" showInputMessage="1" showErrorMessage="1" promptTitle="Expected completion date" prompt="State when the action is to be completed by" sqref="P6" xr:uid="{00000000-0002-0000-0400-000009000000}"/>
    <dataValidation allowBlank="1" showInputMessage="1" showErrorMessage="1" promptTitle="Action Owner" prompt="Enter the name of the person responsible for the actions related to this risk" sqref="O6" xr:uid="{00000000-0002-0000-0400-00000A000000}"/>
    <dataValidation allowBlank="1" showInputMessage="1" showErrorMessage="1" promptTitle="Risk actions" prompt="The actions being taken, or to be taken, to address the risk, reducing the impact or probability of any threats or increasing the liklihood of exploiting any opportunities" sqref="N6" xr:uid="{00000000-0002-0000-0400-00000B000000}"/>
    <dataValidation allowBlank="1" showInputMessage="1" showErrorMessage="1" promptTitle="Current / net risk level" prompt="The current (or net) level of risk, derived from the likelihood and the impact scores, as defined in the risk matrix" sqref="L6" xr:uid="{00000000-0002-0000-0400-00000C000000}"/>
    <dataValidation allowBlank="1" showInputMessage="1" showErrorMessage="1" promptTitle="Liklihood Score" prompt="State how likely it is that the risk will occur" sqref="K6" xr:uid="{00000000-0002-0000-0400-00000D000000}"/>
    <dataValidation allowBlank="1" showInputMessage="1" showErrorMessage="1" promptTitle="Impact" prompt="Indicator of the extent of the impact on the objectives, should the risk occur:_x000a_A - Minor_x000a_B - Moderate_x000a_C - Major_x000a_D - Critical_x000a_E - Catastrophic" sqref="J6" xr:uid="{00000000-0002-0000-0400-00000E000000}"/>
    <dataValidation allowBlank="1" showInputMessage="1" showErrorMessage="1" promptTitle="Control" prompt="A control is a measure that is in place today, which either helps prevents a risk from happening or reduces its impact" sqref="I6" xr:uid="{00000000-0002-0000-0400-00000F000000}"/>
    <dataValidation allowBlank="1" showInputMessage="1" showErrorMessage="1" promptTitle="Risk Owner" prompt="Name of the person who is accountable for managing the risk" sqref="H6" xr:uid="{00000000-0002-0000-0400-000010000000}"/>
    <dataValidation allowBlank="1" showInputMessage="1" showErrorMessage="1" promptTitle="Risk Category" prompt="Categorise your risk. If more than one applies, choose the one which is most applicable" sqref="G6" xr:uid="{00000000-0002-0000-0400-000011000000}"/>
    <dataValidation allowBlank="1" showInputMessage="1" showErrorMessage="1" promptTitle="Short title and description" prompt="Provide a brief description of the risk. Be clear in your wording whether this is a down-side risk (threat), opportunity or an assumption" sqref="F6" xr:uid="{00000000-0002-0000-0400-000012000000}"/>
    <dataValidation allowBlank="1" showInputMessage="1" showErrorMessage="1" promptTitle="Risk Area" prompt="Identify the predominant Risk Area impacted by the identified risk._x000a_Free form field." sqref="E6" xr:uid="{00000000-0002-0000-0400-000013000000}"/>
    <dataValidation allowBlank="1" showInputMessage="1" showErrorMessage="1" promptTitle="Identified by" prompt="State who identified the risk" sqref="D6" xr:uid="{00000000-0002-0000-0400-000014000000}"/>
    <dataValidation allowBlank="1" showInputMessage="1" showErrorMessage="1" promptTitle="Date Identified" prompt="State when the item was identified" sqref="C6" xr:uid="{00000000-0002-0000-0400-000015000000}"/>
    <dataValidation allowBlank="1" showInputMessage="1" showErrorMessage="1" promptTitle="Risk ID" prompt="A unique identifier for the item" sqref="B6" xr:uid="{00000000-0002-0000-0400-000016000000}"/>
    <dataValidation type="list" allowBlank="1" showInputMessage="1" showErrorMessage="1" sqref="W19:W23" xr:uid="{00000000-0002-0000-0400-000017000000}">
      <formula1>"New,Provisional,Open,Triggered,Closed"</formula1>
    </dataValidation>
  </dataValidations>
  <pageMargins left="0.51181102362204722" right="0.55118110236220474" top="0.98425196850393704" bottom="0.98425196850393704" header="0.51181102362204722" footer="0.51181102362204722"/>
  <pageSetup paperSize="8" scale="59" fitToHeight="0" orientation="landscape" r:id="rId1"/>
  <headerFooter alignWithMargins="0">
    <oddFooter>&amp;RPage &amp;P of &amp;N</oddFooter>
  </headerFooter>
  <rowBreaks count="1" manualBreakCount="1">
    <brk id="16" min="1" max="22"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18000000}">
          <x14:formula1>
            <xm:f>'Risk Matrix'!$C$3:$G$3</xm:f>
          </x14:formula1>
          <xm:sqref>J7:J15 J16:J23 R16:R23 R7:R15</xm:sqref>
        </x14:dataValidation>
        <x14:dataValidation type="list" allowBlank="1" showInputMessage="1" showErrorMessage="1" xr:uid="{00000000-0002-0000-0400-000019000000}">
          <x14:formula1>
            <xm:f>'Risk Matrix'!$B$4:$B$8</xm:f>
          </x14:formula1>
          <xm:sqref>K7:K15 K16:K23 S16:S23 S7:S15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W24"/>
  <sheetViews>
    <sheetView topLeftCell="A10" zoomScale="90" zoomScaleNormal="90" workbookViewId="0">
      <selection activeCell="Q8" sqref="Q8"/>
    </sheetView>
  </sheetViews>
  <sheetFormatPr defaultColWidth="9.140625" defaultRowHeight="12.75" x14ac:dyDescent="0.2"/>
  <cols>
    <col min="1" max="1" width="1.85546875" style="9" customWidth="1"/>
    <col min="2" max="2" width="9.140625" style="9" customWidth="1"/>
    <col min="3" max="3" width="12.42578125" style="10" customWidth="1"/>
    <col min="4" max="5" width="13.42578125" style="9" customWidth="1"/>
    <col min="6" max="6" width="45.28515625" style="9" customWidth="1"/>
    <col min="7" max="7" width="13.42578125" style="9" customWidth="1"/>
    <col min="8" max="8" width="13.5703125" style="9" customWidth="1"/>
    <col min="9" max="9" width="22.7109375" style="9" customWidth="1"/>
    <col min="10" max="10" width="14.28515625" style="9" customWidth="1"/>
    <col min="11" max="11" width="15.28515625" style="9" customWidth="1"/>
    <col min="12" max="12" width="13.5703125" style="9" customWidth="1"/>
    <col min="13" max="13" width="13.5703125" style="9" hidden="1" customWidth="1"/>
    <col min="14" max="14" width="31.42578125" style="9" customWidth="1"/>
    <col min="15" max="15" width="11.7109375" style="9" customWidth="1"/>
    <col min="16" max="16" width="13.42578125" style="9" customWidth="1"/>
    <col min="17" max="17" width="28.28515625" style="9" customWidth="1"/>
    <col min="18" max="18" width="14.5703125" style="9" customWidth="1"/>
    <col min="19" max="19" width="15.42578125" style="9" customWidth="1"/>
    <col min="20" max="20" width="10.85546875" style="9" customWidth="1"/>
    <col min="21" max="21" width="13.5703125" style="9" hidden="1" customWidth="1"/>
    <col min="22" max="22" width="12" style="10" customWidth="1"/>
    <col min="23" max="23" width="13.85546875" style="9" customWidth="1"/>
    <col min="24" max="16384" width="9.140625" style="9"/>
  </cols>
  <sheetData>
    <row r="1" spans="2:23" x14ac:dyDescent="0.2">
      <c r="J1" s="11"/>
      <c r="K1" s="11"/>
      <c r="L1" s="12"/>
      <c r="M1" s="12"/>
      <c r="T1" s="12"/>
      <c r="U1" s="12"/>
    </row>
    <row r="2" spans="2:23" x14ac:dyDescent="0.2">
      <c r="B2" s="22" t="s">
        <v>26</v>
      </c>
      <c r="C2" s="23" t="s">
        <v>132</v>
      </c>
      <c r="J2" s="11"/>
      <c r="K2" s="11"/>
      <c r="L2" s="12"/>
      <c r="M2" s="12"/>
      <c r="T2" s="12"/>
      <c r="U2" s="12"/>
      <c r="V2" s="23" t="s">
        <v>76</v>
      </c>
    </row>
    <row r="3" spans="2:23" x14ac:dyDescent="0.2">
      <c r="B3" s="22" t="s">
        <v>27</v>
      </c>
      <c r="C3" s="48" t="s">
        <v>242</v>
      </c>
      <c r="D3" s="46"/>
      <c r="J3" s="11"/>
      <c r="K3" s="11"/>
      <c r="L3" s="12"/>
      <c r="M3" s="12"/>
      <c r="T3" s="12"/>
      <c r="U3" s="12"/>
    </row>
    <row r="4" spans="2:23" ht="15" x14ac:dyDescent="0.2">
      <c r="B4" s="13"/>
      <c r="D4" s="14"/>
    </row>
    <row r="5" spans="2:23" s="15" customFormat="1" x14ac:dyDescent="0.2">
      <c r="B5" s="74" t="s">
        <v>22</v>
      </c>
      <c r="C5" s="75"/>
      <c r="D5" s="75"/>
      <c r="E5" s="75"/>
      <c r="F5" s="75"/>
      <c r="G5" s="75"/>
      <c r="H5" s="75"/>
      <c r="I5" s="76"/>
      <c r="J5" s="76"/>
      <c r="K5" s="76"/>
      <c r="L5" s="77"/>
      <c r="M5" s="47"/>
      <c r="N5" s="78" t="s">
        <v>21</v>
      </c>
      <c r="O5" s="79"/>
      <c r="P5" s="80"/>
      <c r="Q5" s="80"/>
      <c r="R5" s="80"/>
      <c r="S5" s="80"/>
      <c r="T5" s="81"/>
      <c r="U5" s="47"/>
      <c r="V5" s="82" t="s">
        <v>20</v>
      </c>
      <c r="W5" s="83"/>
    </row>
    <row r="6" spans="2:23" s="29" customFormat="1" ht="58.5" x14ac:dyDescent="0.2">
      <c r="B6" s="24" t="s">
        <v>17</v>
      </c>
      <c r="C6" s="25" t="s">
        <v>36</v>
      </c>
      <c r="D6" s="26" t="s">
        <v>37</v>
      </c>
      <c r="E6" s="26" t="s">
        <v>35</v>
      </c>
      <c r="F6" s="26" t="s">
        <v>77</v>
      </c>
      <c r="G6" s="26" t="s">
        <v>16</v>
      </c>
      <c r="H6" s="26" t="s">
        <v>38</v>
      </c>
      <c r="I6" s="26" t="s">
        <v>15</v>
      </c>
      <c r="J6" s="27" t="s">
        <v>14</v>
      </c>
      <c r="K6" s="27" t="s">
        <v>28</v>
      </c>
      <c r="L6" s="26" t="s">
        <v>39</v>
      </c>
      <c r="M6" s="28" t="s">
        <v>40</v>
      </c>
      <c r="N6" s="28" t="s">
        <v>13</v>
      </c>
      <c r="O6" s="26" t="s">
        <v>12</v>
      </c>
      <c r="P6" s="26" t="s">
        <v>127</v>
      </c>
      <c r="Q6" s="26" t="s">
        <v>11</v>
      </c>
      <c r="R6" s="27" t="s">
        <v>29</v>
      </c>
      <c r="S6" s="27" t="s">
        <v>30</v>
      </c>
      <c r="T6" s="26" t="s">
        <v>41</v>
      </c>
      <c r="U6" s="28" t="s">
        <v>42</v>
      </c>
      <c r="V6" s="25" t="s">
        <v>10</v>
      </c>
      <c r="W6" s="26" t="s">
        <v>43</v>
      </c>
    </row>
    <row r="7" spans="2:23" s="37" customFormat="1" ht="108" x14ac:dyDescent="0.2">
      <c r="B7" s="30">
        <v>1</v>
      </c>
      <c r="C7" s="51">
        <v>43263</v>
      </c>
      <c r="D7" s="32" t="s">
        <v>161</v>
      </c>
      <c r="E7" s="32" t="s">
        <v>174</v>
      </c>
      <c r="F7" s="54" t="s">
        <v>154</v>
      </c>
      <c r="G7" s="32" t="s">
        <v>34</v>
      </c>
      <c r="H7" s="32" t="s">
        <v>161</v>
      </c>
      <c r="I7" s="32" t="s">
        <v>176</v>
      </c>
      <c r="J7" s="32"/>
      <c r="K7" s="34"/>
      <c r="L7" s="35" t="str">
        <f>IF(K7=0," ",IF(J7=0," ",VLOOKUP(K7,'Risk Matrix'!$B$3:$G$8,MATCH(J7,'Risk Matrix'!$B$3:$G$3,0),FALSE)))</f>
        <v xml:space="preserve"> </v>
      </c>
      <c r="M7" s="35"/>
      <c r="N7" s="59" t="s">
        <v>178</v>
      </c>
      <c r="O7" s="36" t="s">
        <v>162</v>
      </c>
      <c r="P7" s="31" t="s">
        <v>268</v>
      </c>
      <c r="Q7" s="32" t="s">
        <v>266</v>
      </c>
      <c r="R7" s="32"/>
      <c r="S7" s="34"/>
      <c r="T7" s="35" t="str">
        <f>IF(S7=0," ",IF(R7=0," ",VLOOKUP(S7,'Risk Matrix'!$B$3:$G$8,MATCH(R7,'Risk Matrix'!$B$3:$G$3,0),FALSE)))</f>
        <v xml:space="preserve"> </v>
      </c>
      <c r="U7" s="35"/>
      <c r="V7" s="31">
        <v>43537</v>
      </c>
      <c r="W7" s="32" t="s">
        <v>73</v>
      </c>
    </row>
    <row r="8" spans="2:23" s="37" customFormat="1" ht="75" customHeight="1" x14ac:dyDescent="0.2">
      <c r="B8" s="30">
        <v>7</v>
      </c>
      <c r="C8" s="53">
        <v>43333</v>
      </c>
      <c r="D8" s="32" t="s">
        <v>161</v>
      </c>
      <c r="E8" s="32" t="s">
        <v>175</v>
      </c>
      <c r="F8" s="57" t="s">
        <v>160</v>
      </c>
      <c r="G8" s="32" t="s">
        <v>32</v>
      </c>
      <c r="H8" s="32" t="s">
        <v>161</v>
      </c>
      <c r="I8" s="32" t="s">
        <v>176</v>
      </c>
      <c r="J8" s="32"/>
      <c r="K8" s="34"/>
      <c r="L8" s="35"/>
      <c r="M8" s="35"/>
      <c r="N8" s="32" t="s">
        <v>167</v>
      </c>
      <c r="O8" s="36" t="s">
        <v>169</v>
      </c>
      <c r="P8" s="31">
        <v>43555</v>
      </c>
      <c r="Q8" s="32" t="s">
        <v>269</v>
      </c>
      <c r="R8" s="32"/>
      <c r="S8" s="34"/>
      <c r="T8" s="35"/>
      <c r="U8" s="35"/>
      <c r="V8" s="31">
        <v>43566</v>
      </c>
      <c r="W8" s="32" t="s">
        <v>73</v>
      </c>
    </row>
    <row r="9" spans="2:23" s="37" customFormat="1" ht="75" customHeight="1" x14ac:dyDescent="0.2">
      <c r="B9" s="30">
        <v>2</v>
      </c>
      <c r="C9" s="51">
        <v>43263</v>
      </c>
      <c r="D9" s="32" t="s">
        <v>161</v>
      </c>
      <c r="E9" s="32" t="s">
        <v>174</v>
      </c>
      <c r="F9" s="55" t="s">
        <v>155</v>
      </c>
      <c r="G9" s="32" t="s">
        <v>34</v>
      </c>
      <c r="H9" s="32" t="s">
        <v>161</v>
      </c>
      <c r="I9" s="32" t="s">
        <v>176</v>
      </c>
      <c r="J9" s="32" t="s">
        <v>9</v>
      </c>
      <c r="K9" s="34" t="s">
        <v>8</v>
      </c>
      <c r="L9" s="35" t="str">
        <f>IF(K9=0," ",IF(J9=0," ",VLOOKUP(K9,'Risk Matrix'!$B$3:$G$8,MATCH(J9,'Risk Matrix'!$B$3:$G$3,0),FALSE)))</f>
        <v>Low</v>
      </c>
      <c r="M9" s="35"/>
      <c r="N9" s="60" t="s">
        <v>165</v>
      </c>
      <c r="O9" s="36" t="s">
        <v>169</v>
      </c>
      <c r="P9" s="31" t="s">
        <v>164</v>
      </c>
      <c r="Q9" s="32" t="s">
        <v>168</v>
      </c>
      <c r="R9" s="32" t="s">
        <v>1</v>
      </c>
      <c r="S9" s="34" t="s">
        <v>8</v>
      </c>
      <c r="T9" s="35" t="str">
        <f>IF(S9=0," ",IF(R9=0," ",VLOOKUP(S9,'Risk Matrix'!$B$3:$G$8,MATCH(R9,'Risk Matrix'!$B$3:$G$3,0),FALSE)))</f>
        <v>Low</v>
      </c>
      <c r="U9" s="35"/>
      <c r="V9" s="31">
        <v>43537</v>
      </c>
      <c r="W9" s="32" t="s">
        <v>61</v>
      </c>
    </row>
    <row r="10" spans="2:23" s="37" customFormat="1" ht="75" customHeight="1" x14ac:dyDescent="0.2">
      <c r="B10" s="30">
        <v>3</v>
      </c>
      <c r="C10" s="51">
        <v>43263</v>
      </c>
      <c r="D10" s="32" t="s">
        <v>161</v>
      </c>
      <c r="E10" s="32" t="s">
        <v>174</v>
      </c>
      <c r="F10" s="56" t="s">
        <v>156</v>
      </c>
      <c r="G10" s="32" t="s">
        <v>34</v>
      </c>
      <c r="H10" s="32" t="s">
        <v>161</v>
      </c>
      <c r="I10" s="32" t="s">
        <v>176</v>
      </c>
      <c r="J10" s="32" t="s">
        <v>7</v>
      </c>
      <c r="K10" s="34" t="s">
        <v>8</v>
      </c>
      <c r="L10" s="35" t="str">
        <f>IF(K10=0," ",IF(J10=0," ",VLOOKUP(K10,'Risk Matrix'!$B$3:$G$8,MATCH(J10,'Risk Matrix'!$B$3:$G$3,0),FALSE)))</f>
        <v>Medium</v>
      </c>
      <c r="M10" s="35"/>
      <c r="N10" s="60" t="s">
        <v>166</v>
      </c>
      <c r="O10" s="36" t="s">
        <v>169</v>
      </c>
      <c r="P10" s="31" t="s">
        <v>164</v>
      </c>
      <c r="Q10" s="44" t="s">
        <v>170</v>
      </c>
      <c r="R10" s="32" t="s">
        <v>9</v>
      </c>
      <c r="S10" s="34" t="s">
        <v>8</v>
      </c>
      <c r="T10" s="35" t="str">
        <f>IF(S10=0," ",IF(R10=0," ",VLOOKUP(S10,'Risk Matrix'!$B$3:$G$8,MATCH(R10,'Risk Matrix'!$B$3:$G$3,0),FALSE)))</f>
        <v>Low</v>
      </c>
      <c r="U10" s="35"/>
      <c r="V10" s="31">
        <v>43537</v>
      </c>
      <c r="W10" s="32" t="s">
        <v>61</v>
      </c>
    </row>
    <row r="11" spans="2:23" s="37" customFormat="1" ht="75" customHeight="1" x14ac:dyDescent="0.2">
      <c r="B11" s="30">
        <v>4</v>
      </c>
      <c r="C11" s="51">
        <v>43263</v>
      </c>
      <c r="D11" s="32" t="s">
        <v>161</v>
      </c>
      <c r="E11" s="32" t="s">
        <v>174</v>
      </c>
      <c r="F11" s="57" t="s">
        <v>157</v>
      </c>
      <c r="G11" s="32" t="s">
        <v>34</v>
      </c>
      <c r="H11" s="32" t="s">
        <v>161</v>
      </c>
      <c r="I11" s="32" t="s">
        <v>176</v>
      </c>
      <c r="J11" s="32" t="s">
        <v>9</v>
      </c>
      <c r="K11" s="34" t="s">
        <v>8</v>
      </c>
      <c r="L11" s="35" t="str">
        <f>IF(K11=0," ",IF(J11=0," ",VLOOKUP(K11,'Risk Matrix'!$B$3:$G$8,MATCH(J11,'Risk Matrix'!$B$3:$G$3,0),FALSE)))</f>
        <v>Low</v>
      </c>
      <c r="M11" s="35"/>
      <c r="N11" s="32" t="s">
        <v>267</v>
      </c>
      <c r="O11" s="36" t="s">
        <v>163</v>
      </c>
      <c r="P11" s="31" t="s">
        <v>164</v>
      </c>
      <c r="Q11" s="44" t="s">
        <v>168</v>
      </c>
      <c r="R11" s="32" t="s">
        <v>9</v>
      </c>
      <c r="S11" s="34" t="s">
        <v>8</v>
      </c>
      <c r="T11" s="35" t="str">
        <f>IF(S11=0," ",IF(R11=0," ",VLOOKUP(S11,'Risk Matrix'!$B$3:$G$8,MATCH(R11,'Risk Matrix'!$B$3:$G$3,0),FALSE)))</f>
        <v>Low</v>
      </c>
      <c r="U11" s="35"/>
      <c r="V11" s="31">
        <v>43537</v>
      </c>
      <c r="W11" s="32" t="s">
        <v>61</v>
      </c>
    </row>
    <row r="12" spans="2:23" s="37" customFormat="1" ht="75" customHeight="1" x14ac:dyDescent="0.2">
      <c r="B12" s="30">
        <v>5</v>
      </c>
      <c r="C12" s="52" t="s">
        <v>153</v>
      </c>
      <c r="D12" s="32" t="s">
        <v>161</v>
      </c>
      <c r="E12" s="32" t="s">
        <v>175</v>
      </c>
      <c r="F12" s="57" t="s">
        <v>158</v>
      </c>
      <c r="G12" s="32" t="s">
        <v>33</v>
      </c>
      <c r="H12" s="32" t="s">
        <v>161</v>
      </c>
      <c r="I12" s="32" t="s">
        <v>176</v>
      </c>
      <c r="J12" s="32" t="s">
        <v>7</v>
      </c>
      <c r="K12" s="34" t="s">
        <v>6</v>
      </c>
      <c r="L12" s="35" t="str">
        <f>IF(K12=0," ",IF(J12=0," ",VLOOKUP(K12,'Risk Matrix'!$B$3:$G$8,MATCH(J12,'Risk Matrix'!$B$3:$G$3,0),FALSE)))</f>
        <v>Medium</v>
      </c>
      <c r="M12" s="35"/>
      <c r="N12" s="60" t="s">
        <v>171</v>
      </c>
      <c r="O12" s="36" t="s">
        <v>169</v>
      </c>
      <c r="P12" s="31" t="s">
        <v>164</v>
      </c>
      <c r="Q12" s="44" t="s">
        <v>172</v>
      </c>
      <c r="R12" s="32" t="s">
        <v>1</v>
      </c>
      <c r="S12" s="34" t="s">
        <v>6</v>
      </c>
      <c r="T12" s="35" t="str">
        <f>IF(S12=0," ",IF(R12=0," ",VLOOKUP(S12,'Risk Matrix'!$B$3:$G$8,MATCH(R12,'Risk Matrix'!$B$3:$G$3,0),FALSE)))</f>
        <v>Low</v>
      </c>
      <c r="U12" s="35"/>
      <c r="V12" s="31">
        <v>43537</v>
      </c>
      <c r="W12" s="32" t="s">
        <v>61</v>
      </c>
    </row>
    <row r="13" spans="2:23" s="37" customFormat="1" ht="75" customHeight="1" x14ac:dyDescent="0.2">
      <c r="B13" s="30">
        <v>6</v>
      </c>
      <c r="C13" s="53">
        <v>43263</v>
      </c>
      <c r="D13" s="32" t="s">
        <v>161</v>
      </c>
      <c r="E13" s="32" t="s">
        <v>175</v>
      </c>
      <c r="F13" s="57" t="s">
        <v>159</v>
      </c>
      <c r="G13" s="32" t="s">
        <v>33</v>
      </c>
      <c r="H13" s="32" t="s">
        <v>161</v>
      </c>
      <c r="I13" s="32" t="s">
        <v>176</v>
      </c>
      <c r="J13" s="32" t="s">
        <v>7</v>
      </c>
      <c r="K13" s="34" t="s">
        <v>6</v>
      </c>
      <c r="L13" s="35" t="str">
        <f>IF(K13=0," ",IF(J13=0," ",VLOOKUP(K13,'Risk Matrix'!$B$3:$G$8,MATCH(J13,'Risk Matrix'!$B$3:$G$3,0),FALSE)))</f>
        <v>Medium</v>
      </c>
      <c r="M13" s="35"/>
      <c r="N13" s="32" t="s">
        <v>173</v>
      </c>
      <c r="O13" s="36" t="s">
        <v>169</v>
      </c>
      <c r="P13" s="31" t="s">
        <v>164</v>
      </c>
      <c r="Q13" s="32" t="s">
        <v>177</v>
      </c>
      <c r="R13" s="32" t="s">
        <v>1</v>
      </c>
      <c r="S13" s="34" t="s">
        <v>8</v>
      </c>
      <c r="T13" s="35" t="str">
        <f>IF(S13=0," ",IF(R13=0," ",VLOOKUP(S13,'Risk Matrix'!$B$3:$G$8,MATCH(R13,'Risk Matrix'!$B$3:$G$3,0),FALSE)))</f>
        <v>Low</v>
      </c>
      <c r="U13" s="35"/>
      <c r="V13" s="31">
        <v>43537</v>
      </c>
      <c r="W13" s="32" t="s">
        <v>61</v>
      </c>
    </row>
    <row r="14" spans="2:23" s="37" customFormat="1" ht="75" customHeight="1" x14ac:dyDescent="0.2">
      <c r="B14" s="30">
        <v>8</v>
      </c>
      <c r="C14" s="53">
        <v>43502</v>
      </c>
      <c r="D14" s="32" t="s">
        <v>161</v>
      </c>
      <c r="E14" s="32" t="s">
        <v>175</v>
      </c>
      <c r="F14" s="32" t="s">
        <v>227</v>
      </c>
      <c r="G14" s="32" t="s">
        <v>34</v>
      </c>
      <c r="H14" s="32" t="s">
        <v>161</v>
      </c>
      <c r="I14" s="32" t="s">
        <v>228</v>
      </c>
      <c r="J14" s="32" t="s">
        <v>7</v>
      </c>
      <c r="K14" s="34" t="s">
        <v>4</v>
      </c>
      <c r="L14" s="35" t="str">
        <f>IF(K14=0," ",IF(J14=0," ",VLOOKUP(K14,'Risk Matrix'!$B$3:$G$8,MATCH(J14,'Risk Matrix'!$B$3:$G$3,0),FALSE)))</f>
        <v>Medium</v>
      </c>
      <c r="M14" s="35"/>
      <c r="N14" s="32" t="s">
        <v>229</v>
      </c>
      <c r="O14" s="36" t="s">
        <v>169</v>
      </c>
      <c r="P14" s="31" t="s">
        <v>164</v>
      </c>
      <c r="Q14" s="32" t="s">
        <v>270</v>
      </c>
      <c r="R14" s="32" t="s">
        <v>9</v>
      </c>
      <c r="S14" s="34" t="s">
        <v>8</v>
      </c>
      <c r="T14" s="35" t="str">
        <f>IF(S14=0," ",IF(R14=0," ",VLOOKUP(S14,'Risk Matrix'!$B$3:$G$8,MATCH(R14,'Risk Matrix'!$B$3:$G$3,0),FALSE)))</f>
        <v>Low</v>
      </c>
      <c r="U14" s="35"/>
      <c r="V14" s="31">
        <v>43537</v>
      </c>
      <c r="W14" s="32" t="s">
        <v>61</v>
      </c>
    </row>
    <row r="15" spans="2:23" s="37" customFormat="1" ht="75" customHeight="1" x14ac:dyDescent="0.2">
      <c r="B15" s="30">
        <v>9</v>
      </c>
      <c r="C15" s="31"/>
      <c r="D15" s="32"/>
      <c r="E15" s="32"/>
      <c r="F15" s="32"/>
      <c r="G15" s="32"/>
      <c r="H15" s="32"/>
      <c r="I15" s="32"/>
      <c r="J15" s="32"/>
      <c r="K15" s="34"/>
      <c r="L15" s="35" t="str">
        <f>IF(K15=0," ",IF(J15=0," ",VLOOKUP(K15,'Risk Matrix'!$B$3:$G$8,MATCH(J15,'Risk Matrix'!$B$3:$G$3,0),FALSE)))</f>
        <v xml:space="preserve"> </v>
      </c>
      <c r="M15" s="35"/>
      <c r="N15" s="32"/>
      <c r="O15" s="36"/>
      <c r="P15" s="31"/>
      <c r="Q15" s="32"/>
      <c r="R15" s="32"/>
      <c r="S15" s="34"/>
      <c r="T15" s="35" t="str">
        <f>IF(S15=0," ",IF(R15=0," ",VLOOKUP(S15,'Risk Matrix'!$B$3:$G$8,MATCH(R15,'Risk Matrix'!$B$3:$G$3,0),FALSE)))</f>
        <v xml:space="preserve"> </v>
      </c>
      <c r="U15" s="35"/>
      <c r="V15" s="31"/>
      <c r="W15" s="32"/>
    </row>
    <row r="16" spans="2:23" s="37" customFormat="1" ht="75" customHeight="1" x14ac:dyDescent="0.2">
      <c r="B16" s="30">
        <v>13</v>
      </c>
      <c r="C16" s="31"/>
      <c r="D16" s="32"/>
      <c r="E16" s="33"/>
      <c r="F16" s="32"/>
      <c r="G16" s="32"/>
      <c r="H16" s="32"/>
      <c r="I16" s="32"/>
      <c r="J16" s="32"/>
      <c r="K16" s="34"/>
      <c r="L16" s="35" t="str">
        <f>IF(K16=0," ",IF(J16=0," ",VLOOKUP(K16,'Risk Matrix'!$B$3:$G$8,MATCH(J16,'Risk Matrix'!$B$3:$G$3,0),FALSE)))</f>
        <v xml:space="preserve"> </v>
      </c>
      <c r="M16" s="35"/>
      <c r="N16" s="32"/>
      <c r="O16" s="32"/>
      <c r="P16" s="31"/>
      <c r="Q16" s="32"/>
      <c r="R16" s="32"/>
      <c r="S16" s="34"/>
      <c r="T16" s="35" t="str">
        <f>IF(S16=0," ",IF(R16=0," ",VLOOKUP(S16,'Risk Matrix'!$B$3:$G$8,MATCH(R16,'Risk Matrix'!$B$3:$G$3,0),FALSE)))</f>
        <v xml:space="preserve"> </v>
      </c>
      <c r="U16" s="35"/>
      <c r="V16" s="31"/>
      <c r="W16" s="32"/>
    </row>
    <row r="17" spans="2:23" s="37" customFormat="1" ht="75" customHeight="1" x14ac:dyDescent="0.2">
      <c r="B17" s="30">
        <v>14</v>
      </c>
      <c r="C17" s="31"/>
      <c r="D17" s="32"/>
      <c r="E17" s="33"/>
      <c r="F17" s="32"/>
      <c r="G17" s="32"/>
      <c r="H17" s="32"/>
      <c r="I17" s="32"/>
      <c r="J17" s="32"/>
      <c r="K17" s="34"/>
      <c r="L17" s="35" t="str">
        <f>IF(K17=0," ",IF(J17=0," ",VLOOKUP(K17,'Risk Matrix'!$B$3:$G$8,MATCH(J17,'Risk Matrix'!$B$3:$G$3,0),FALSE)))</f>
        <v xml:space="preserve"> </v>
      </c>
      <c r="M17" s="35"/>
      <c r="N17" s="32"/>
      <c r="O17" s="32"/>
      <c r="P17" s="31"/>
      <c r="Q17" s="32"/>
      <c r="R17" s="32"/>
      <c r="S17" s="34"/>
      <c r="T17" s="35" t="str">
        <f>IF(S17=0," ",IF(R17=0," ",VLOOKUP(S17,'Risk Matrix'!$B$3:$G$8,MATCH(R17,'Risk Matrix'!$B$3:$G$3,0),FALSE)))</f>
        <v xml:space="preserve"> </v>
      </c>
      <c r="U17" s="35"/>
      <c r="V17" s="31"/>
      <c r="W17" s="32"/>
    </row>
    <row r="18" spans="2:23" s="37" customFormat="1" ht="75" customHeight="1" x14ac:dyDescent="0.2">
      <c r="B18" s="30">
        <v>15</v>
      </c>
      <c r="C18" s="31"/>
      <c r="D18" s="32"/>
      <c r="E18" s="33"/>
      <c r="F18" s="32"/>
      <c r="G18" s="32"/>
      <c r="H18" s="32"/>
      <c r="I18" s="32"/>
      <c r="J18" s="32"/>
      <c r="K18" s="34"/>
      <c r="L18" s="35" t="str">
        <f>IF(K18=0," ",IF(J18=0," ",VLOOKUP(K18,'Risk Matrix'!$B$3:$G$8,MATCH(J18,'Risk Matrix'!$B$3:$G$3,0),FALSE)))</f>
        <v xml:space="preserve"> </v>
      </c>
      <c r="M18" s="35"/>
      <c r="N18" s="32"/>
      <c r="O18" s="36"/>
      <c r="P18" s="31"/>
      <c r="Q18" s="32"/>
      <c r="R18" s="32"/>
      <c r="S18" s="34"/>
      <c r="T18" s="35" t="str">
        <f>IF(S18=0," ",IF(R18=0," ",VLOOKUP(S18,'Risk Matrix'!$B$3:$G$8,MATCH(R18,'Risk Matrix'!$B$3:$G$3,0),FALSE)))</f>
        <v xml:space="preserve"> </v>
      </c>
      <c r="U18" s="35"/>
      <c r="V18" s="31"/>
      <c r="W18" s="32"/>
    </row>
    <row r="19" spans="2:23" s="37" customFormat="1" ht="75" customHeight="1" x14ac:dyDescent="0.2">
      <c r="B19" s="30">
        <v>16</v>
      </c>
      <c r="C19" s="31"/>
      <c r="D19" s="32"/>
      <c r="E19" s="33"/>
      <c r="F19" s="32"/>
      <c r="G19" s="32"/>
      <c r="H19" s="32"/>
      <c r="I19" s="32"/>
      <c r="J19" s="32"/>
      <c r="K19" s="34"/>
      <c r="L19" s="35" t="str">
        <f>IF(K19=0," ",IF(J19=0," ",VLOOKUP(K19,'Risk Matrix'!$B$3:$G$8,MATCH(J19,'Risk Matrix'!$B$3:$G$3,0),FALSE)))</f>
        <v xml:space="preserve"> </v>
      </c>
      <c r="M19" s="35"/>
      <c r="N19" s="32"/>
      <c r="O19" s="36"/>
      <c r="P19" s="31"/>
      <c r="Q19" s="32"/>
      <c r="R19" s="32"/>
      <c r="S19" s="34"/>
      <c r="T19" s="35" t="str">
        <f>IF(S19=0," ",IF(R19=0," ",VLOOKUP(S19,'Risk Matrix'!$B$3:$G$8,MATCH(R19,'Risk Matrix'!$B$3:$G$3,0),FALSE)))</f>
        <v xml:space="preserve"> </v>
      </c>
      <c r="U19" s="35"/>
      <c r="V19" s="31"/>
      <c r="W19" s="32"/>
    </row>
    <row r="20" spans="2:23" s="37" customFormat="1" ht="75" customHeight="1" x14ac:dyDescent="0.2">
      <c r="B20" s="30">
        <v>17</v>
      </c>
      <c r="C20" s="31"/>
      <c r="D20" s="32"/>
      <c r="E20" s="33"/>
      <c r="F20" s="32"/>
      <c r="G20" s="32"/>
      <c r="H20" s="32"/>
      <c r="I20" s="32"/>
      <c r="J20" s="32"/>
      <c r="K20" s="34"/>
      <c r="L20" s="35" t="str">
        <f>IF(K20=0," ",IF(J20=0," ",VLOOKUP(K20,'Risk Matrix'!$B$3:$G$8,MATCH(J20,'Risk Matrix'!$B$3:$G$3,0),FALSE)))</f>
        <v xml:space="preserve"> </v>
      </c>
      <c r="M20" s="35"/>
      <c r="N20" s="32"/>
      <c r="O20" s="36"/>
      <c r="P20" s="31"/>
      <c r="Q20" s="32"/>
      <c r="R20" s="32"/>
      <c r="S20" s="34"/>
      <c r="T20" s="35" t="str">
        <f>IF(S20=0," ",IF(R20=0," ",VLOOKUP(S20,'Risk Matrix'!$B$3:$G$8,MATCH(R20,'Risk Matrix'!$B$3:$G$3,0),FALSE)))</f>
        <v xml:space="preserve"> </v>
      </c>
      <c r="U20" s="35"/>
      <c r="V20" s="31"/>
      <c r="W20" s="32"/>
    </row>
    <row r="21" spans="2:23" s="37" customFormat="1" ht="75" customHeight="1" x14ac:dyDescent="0.2">
      <c r="B21" s="30">
        <v>18</v>
      </c>
      <c r="C21" s="31"/>
      <c r="D21" s="32"/>
      <c r="E21" s="33"/>
      <c r="F21" s="32"/>
      <c r="G21" s="32"/>
      <c r="H21" s="32"/>
      <c r="I21" s="32"/>
      <c r="J21" s="32"/>
      <c r="K21" s="34"/>
      <c r="L21" s="35" t="str">
        <f>IF(K21=0," ",IF(J21=0," ",VLOOKUP(K21,'Risk Matrix'!$B$3:$G$8,MATCH(J21,'Risk Matrix'!$B$3:$G$3,0),FALSE)))</f>
        <v xml:space="preserve"> </v>
      </c>
      <c r="M21" s="35"/>
      <c r="N21" s="32"/>
      <c r="O21" s="36"/>
      <c r="P21" s="31"/>
      <c r="Q21" s="32"/>
      <c r="R21" s="32"/>
      <c r="S21" s="34"/>
      <c r="T21" s="35" t="str">
        <f>IF(S21=0," ",IF(R21=0," ",VLOOKUP(S21,'Risk Matrix'!$B$3:$G$8,MATCH(R21,'Risk Matrix'!$B$3:$G$3,0),FALSE)))</f>
        <v xml:space="preserve"> </v>
      </c>
      <c r="U21" s="35"/>
      <c r="V21" s="31"/>
      <c r="W21" s="32"/>
    </row>
    <row r="22" spans="2:23" s="37" customFormat="1" ht="75" customHeight="1" x14ac:dyDescent="0.2">
      <c r="B22" s="30">
        <v>19</v>
      </c>
      <c r="C22" s="31"/>
      <c r="D22" s="32"/>
      <c r="E22" s="33"/>
      <c r="F22" s="32"/>
      <c r="G22" s="32"/>
      <c r="H22" s="32"/>
      <c r="I22" s="32"/>
      <c r="J22" s="32"/>
      <c r="K22" s="34"/>
      <c r="L22" s="35" t="str">
        <f>IF(K22=0," ",IF(J22=0," ",VLOOKUP(K22,'Risk Matrix'!$B$3:$G$8,MATCH(J22,'Risk Matrix'!$B$3:$G$3,0),FALSE)))</f>
        <v xml:space="preserve"> </v>
      </c>
      <c r="M22" s="35"/>
      <c r="N22" s="32"/>
      <c r="O22" s="36"/>
      <c r="P22" s="31"/>
      <c r="Q22" s="32"/>
      <c r="R22" s="32"/>
      <c r="S22" s="34"/>
      <c r="T22" s="35" t="str">
        <f>IF(S22=0," ",IF(R22=0," ",VLOOKUP(S22,'Risk Matrix'!$B$3:$G$8,MATCH(R22,'Risk Matrix'!$B$3:$G$3,0),FALSE)))</f>
        <v xml:space="preserve"> </v>
      </c>
      <c r="U22" s="35"/>
      <c r="V22" s="31"/>
      <c r="W22" s="32"/>
    </row>
    <row r="23" spans="2:23" s="37" customFormat="1" x14ac:dyDescent="0.2">
      <c r="B23" s="30"/>
      <c r="C23" s="31"/>
      <c r="D23" s="32"/>
      <c r="E23" s="33"/>
      <c r="F23" s="32"/>
      <c r="G23" s="32"/>
      <c r="H23" s="32"/>
      <c r="I23" s="32"/>
      <c r="J23" s="32"/>
      <c r="K23" s="34"/>
      <c r="L23" s="35" t="str">
        <f>IF(K23=0," ",IF(J23=0," ",VLOOKUP(K23,'Risk Matrix'!$B$3:$G$8,MATCH(J23,'Risk Matrix'!$B$3:$G$3,0),FALSE)))</f>
        <v xml:space="preserve"> </v>
      </c>
      <c r="M23" s="35"/>
      <c r="N23" s="32"/>
      <c r="O23" s="36"/>
      <c r="P23" s="31"/>
      <c r="Q23" s="32"/>
      <c r="R23" s="32"/>
      <c r="S23" s="34"/>
      <c r="T23" s="35" t="str">
        <f>IF(S23=0," ",IF(R23=0," ",VLOOKUP(S23,'Risk Matrix'!$B$3:$G$8,MATCH(R23,'Risk Matrix'!$B$3:$G$3,0),FALSE)))</f>
        <v xml:space="preserve"> </v>
      </c>
      <c r="U23" s="35"/>
      <c r="V23" s="31"/>
      <c r="W23" s="32"/>
    </row>
    <row r="24" spans="2:23" x14ac:dyDescent="0.2">
      <c r="B24" s="16"/>
      <c r="C24" s="17"/>
      <c r="D24" s="18"/>
      <c r="E24" s="18"/>
      <c r="F24" s="18"/>
      <c r="G24" s="18"/>
      <c r="H24" s="18"/>
      <c r="I24" s="18"/>
      <c r="J24" s="19"/>
      <c r="K24" s="20"/>
      <c r="L24" s="18"/>
      <c r="M24" s="18"/>
      <c r="N24" s="18"/>
      <c r="O24" s="21"/>
      <c r="P24" s="21"/>
      <c r="Q24" s="18"/>
      <c r="R24" s="18"/>
      <c r="S24" s="18"/>
      <c r="T24" s="18"/>
      <c r="U24" s="18"/>
      <c r="V24" s="17"/>
      <c r="W24" s="18"/>
    </row>
  </sheetData>
  <sheetProtection formatCells="0" formatColumns="0" formatRows="0" insertColumns="0" sort="0" autoFilter="0"/>
  <mergeCells count="4">
    <mergeCell ref="B5:H5"/>
    <mergeCell ref="I5:L5"/>
    <mergeCell ref="N5:T5"/>
    <mergeCell ref="V5:W5"/>
  </mergeCells>
  <conditionalFormatting sqref="L7:M8 M13 M11 M9 L9:L13 M23 L18:L23 T18:T22 T23:U23 L14:M16">
    <cfRule type="cellIs" dxfId="209" priority="85" operator="equal">
      <formula>"Low"</formula>
    </cfRule>
    <cfRule type="cellIs" dxfId="208" priority="86" operator="equal">
      <formula>"Medium"</formula>
    </cfRule>
    <cfRule type="cellIs" dxfId="207" priority="87" operator="equal">
      <formula>"High"</formula>
    </cfRule>
  </conditionalFormatting>
  <conditionalFormatting sqref="L7:M8 M13 M11 M9 L9:L13 L14:M16">
    <cfRule type="cellIs" dxfId="206" priority="88" operator="equal">
      <formula>"Low"</formula>
    </cfRule>
    <cfRule type="cellIs" dxfId="205" priority="89" operator="equal">
      <formula>"Medium"</formula>
    </cfRule>
    <cfRule type="cellIs" dxfId="204" priority="90" operator="equal">
      <formula>"High"</formula>
    </cfRule>
  </conditionalFormatting>
  <conditionalFormatting sqref="T7:T16">
    <cfRule type="cellIs" dxfId="203" priority="79" operator="equal">
      <formula>"Low"</formula>
    </cfRule>
    <cfRule type="cellIs" dxfId="202" priority="80" operator="equal">
      <formula>"Medium"</formula>
    </cfRule>
    <cfRule type="cellIs" dxfId="201" priority="81" operator="equal">
      <formula>"High"</formula>
    </cfRule>
  </conditionalFormatting>
  <conditionalFormatting sqref="T7:T16">
    <cfRule type="cellIs" dxfId="200" priority="82" operator="equal">
      <formula>"Low"</formula>
    </cfRule>
    <cfRule type="cellIs" dxfId="199" priority="83" operator="equal">
      <formula>"Medium"</formula>
    </cfRule>
    <cfRule type="cellIs" dxfId="198" priority="84" operator="equal">
      <formula>"High"</formula>
    </cfRule>
  </conditionalFormatting>
  <conditionalFormatting sqref="M12">
    <cfRule type="cellIs" dxfId="197" priority="73" operator="equal">
      <formula>"Low"</formula>
    </cfRule>
    <cfRule type="cellIs" dxfId="196" priority="74" operator="equal">
      <formula>"Medium"</formula>
    </cfRule>
    <cfRule type="cellIs" dxfId="195" priority="75" operator="equal">
      <formula>"High"</formula>
    </cfRule>
  </conditionalFormatting>
  <conditionalFormatting sqref="M12">
    <cfRule type="cellIs" dxfId="194" priority="76" operator="equal">
      <formula>"Low"</formula>
    </cfRule>
    <cfRule type="cellIs" dxfId="193" priority="77" operator="equal">
      <formula>"Medium"</formula>
    </cfRule>
    <cfRule type="cellIs" dxfId="192" priority="78" operator="equal">
      <formula>"High"</formula>
    </cfRule>
  </conditionalFormatting>
  <conditionalFormatting sqref="M18:M22">
    <cfRule type="cellIs" dxfId="191" priority="67" operator="equal">
      <formula>"Low"</formula>
    </cfRule>
    <cfRule type="cellIs" dxfId="190" priority="68" operator="equal">
      <formula>"Medium"</formula>
    </cfRule>
    <cfRule type="cellIs" dxfId="189" priority="69" operator="equal">
      <formula>"High"</formula>
    </cfRule>
  </conditionalFormatting>
  <conditionalFormatting sqref="M18:M22">
    <cfRule type="cellIs" dxfId="188" priority="70" operator="equal">
      <formula>"Low"</formula>
    </cfRule>
    <cfRule type="cellIs" dxfId="187" priority="71" operator="equal">
      <formula>"Medium"</formula>
    </cfRule>
    <cfRule type="cellIs" dxfId="186" priority="72" operator="equal">
      <formula>"High"</formula>
    </cfRule>
  </conditionalFormatting>
  <conditionalFormatting sqref="M10">
    <cfRule type="cellIs" dxfId="185" priority="61" operator="equal">
      <formula>"Low"</formula>
    </cfRule>
    <cfRule type="cellIs" dxfId="184" priority="62" operator="equal">
      <formula>"Medium"</formula>
    </cfRule>
    <cfRule type="cellIs" dxfId="183" priority="63" operator="equal">
      <formula>"High"</formula>
    </cfRule>
  </conditionalFormatting>
  <conditionalFormatting sqref="M10">
    <cfRule type="cellIs" dxfId="182" priority="64" operator="equal">
      <formula>"Low"</formula>
    </cfRule>
    <cfRule type="cellIs" dxfId="181" priority="65" operator="equal">
      <formula>"Medium"</formula>
    </cfRule>
    <cfRule type="cellIs" dxfId="180" priority="66" operator="equal">
      <formula>"High"</formula>
    </cfRule>
  </conditionalFormatting>
  <conditionalFormatting sqref="U7:U9 U11 U13:U16">
    <cfRule type="cellIs" dxfId="179" priority="55" operator="equal">
      <formula>"Low"</formula>
    </cfRule>
    <cfRule type="cellIs" dxfId="178" priority="56" operator="equal">
      <formula>"Medium"</formula>
    </cfRule>
    <cfRule type="cellIs" dxfId="177" priority="57" operator="equal">
      <formula>"High"</formula>
    </cfRule>
  </conditionalFormatting>
  <conditionalFormatting sqref="U7:U9 U11 U13:U16">
    <cfRule type="cellIs" dxfId="176" priority="58" operator="equal">
      <formula>"Low"</formula>
    </cfRule>
    <cfRule type="cellIs" dxfId="175" priority="59" operator="equal">
      <formula>"Medium"</formula>
    </cfRule>
    <cfRule type="cellIs" dxfId="174" priority="60" operator="equal">
      <formula>"High"</formula>
    </cfRule>
  </conditionalFormatting>
  <conditionalFormatting sqref="U12">
    <cfRule type="cellIs" dxfId="173" priority="49" operator="equal">
      <formula>"Low"</formula>
    </cfRule>
    <cfRule type="cellIs" dxfId="172" priority="50" operator="equal">
      <formula>"Medium"</formula>
    </cfRule>
    <cfRule type="cellIs" dxfId="171" priority="51" operator="equal">
      <formula>"High"</formula>
    </cfRule>
  </conditionalFormatting>
  <conditionalFormatting sqref="U12">
    <cfRule type="cellIs" dxfId="170" priority="52" operator="equal">
      <formula>"Low"</formula>
    </cfRule>
    <cfRule type="cellIs" dxfId="169" priority="53" operator="equal">
      <formula>"Medium"</formula>
    </cfRule>
    <cfRule type="cellIs" dxfId="168" priority="54" operator="equal">
      <formula>"High"</formula>
    </cfRule>
  </conditionalFormatting>
  <conditionalFormatting sqref="U18:U22">
    <cfRule type="cellIs" dxfId="167" priority="43" operator="equal">
      <formula>"Low"</formula>
    </cfRule>
    <cfRule type="cellIs" dxfId="166" priority="44" operator="equal">
      <formula>"Medium"</formula>
    </cfRule>
    <cfRule type="cellIs" dxfId="165" priority="45" operator="equal">
      <formula>"High"</formula>
    </cfRule>
  </conditionalFormatting>
  <conditionalFormatting sqref="U18:U22">
    <cfRule type="cellIs" dxfId="164" priority="46" operator="equal">
      <formula>"Low"</formula>
    </cfRule>
    <cfRule type="cellIs" dxfId="163" priority="47" operator="equal">
      <formula>"Medium"</formula>
    </cfRule>
    <cfRule type="cellIs" dxfId="162" priority="48" operator="equal">
      <formula>"High"</formula>
    </cfRule>
  </conditionalFormatting>
  <conditionalFormatting sqref="U10">
    <cfRule type="cellIs" dxfId="161" priority="37" operator="equal">
      <formula>"Low"</formula>
    </cfRule>
    <cfRule type="cellIs" dxfId="160" priority="38" operator="equal">
      <formula>"Medium"</formula>
    </cfRule>
    <cfRule type="cellIs" dxfId="159" priority="39" operator="equal">
      <formula>"High"</formula>
    </cfRule>
  </conditionalFormatting>
  <conditionalFormatting sqref="U10">
    <cfRule type="cellIs" dxfId="158" priority="40" operator="equal">
      <formula>"Low"</formula>
    </cfRule>
    <cfRule type="cellIs" dxfId="157" priority="41" operator="equal">
      <formula>"Medium"</formula>
    </cfRule>
    <cfRule type="cellIs" dxfId="156" priority="42" operator="equal">
      <formula>"High"</formula>
    </cfRule>
  </conditionalFormatting>
  <conditionalFormatting sqref="L17:M17">
    <cfRule type="cellIs" dxfId="155" priority="31" operator="equal">
      <formula>"Low"</formula>
    </cfRule>
    <cfRule type="cellIs" dxfId="154" priority="32" operator="equal">
      <formula>"Medium"</formula>
    </cfRule>
    <cfRule type="cellIs" dxfId="153" priority="33" operator="equal">
      <formula>"High"</formula>
    </cfRule>
  </conditionalFormatting>
  <conditionalFormatting sqref="L17:M17">
    <cfRule type="cellIs" dxfId="152" priority="34" operator="equal">
      <formula>"Low"</formula>
    </cfRule>
    <cfRule type="cellIs" dxfId="151" priority="35" operator="equal">
      <formula>"Medium"</formula>
    </cfRule>
    <cfRule type="cellIs" dxfId="150" priority="36" operator="equal">
      <formula>"High"</formula>
    </cfRule>
  </conditionalFormatting>
  <conditionalFormatting sqref="T17">
    <cfRule type="cellIs" dxfId="149" priority="25" operator="equal">
      <formula>"Low"</formula>
    </cfRule>
    <cfRule type="cellIs" dxfId="148" priority="26" operator="equal">
      <formula>"Medium"</formula>
    </cfRule>
    <cfRule type="cellIs" dxfId="147" priority="27" operator="equal">
      <formula>"High"</formula>
    </cfRule>
  </conditionalFormatting>
  <conditionalFormatting sqref="T17">
    <cfRule type="cellIs" dxfId="146" priority="28" operator="equal">
      <formula>"Low"</formula>
    </cfRule>
    <cfRule type="cellIs" dxfId="145" priority="29" operator="equal">
      <formula>"Medium"</formula>
    </cfRule>
    <cfRule type="cellIs" dxfId="144" priority="30" operator="equal">
      <formula>"High"</formula>
    </cfRule>
  </conditionalFormatting>
  <conditionalFormatting sqref="U17">
    <cfRule type="cellIs" dxfId="143" priority="19" operator="equal">
      <formula>"Low"</formula>
    </cfRule>
    <cfRule type="cellIs" dxfId="142" priority="20" operator="equal">
      <formula>"Medium"</formula>
    </cfRule>
    <cfRule type="cellIs" dxfId="141" priority="21" operator="equal">
      <formula>"High"</formula>
    </cfRule>
  </conditionalFormatting>
  <conditionalFormatting sqref="U17">
    <cfRule type="cellIs" dxfId="140" priority="22" operator="equal">
      <formula>"Low"</formula>
    </cfRule>
    <cfRule type="cellIs" dxfId="139" priority="23" operator="equal">
      <formula>"Medium"</formula>
    </cfRule>
    <cfRule type="cellIs" dxfId="138" priority="24" operator="equal">
      <formula>"High"</formula>
    </cfRule>
  </conditionalFormatting>
  <conditionalFormatting sqref="L8:M8">
    <cfRule type="cellIs" dxfId="137" priority="13" operator="equal">
      <formula>"Low"</formula>
    </cfRule>
    <cfRule type="cellIs" dxfId="136" priority="14" operator="equal">
      <formula>"Medium"</formula>
    </cfRule>
    <cfRule type="cellIs" dxfId="135" priority="15" operator="equal">
      <formula>"High"</formula>
    </cfRule>
  </conditionalFormatting>
  <conditionalFormatting sqref="L8:M8">
    <cfRule type="cellIs" dxfId="134" priority="16" operator="equal">
      <formula>"Low"</formula>
    </cfRule>
    <cfRule type="cellIs" dxfId="133" priority="17" operator="equal">
      <formula>"Medium"</formula>
    </cfRule>
    <cfRule type="cellIs" dxfId="132" priority="18" operator="equal">
      <formula>"High"</formula>
    </cfRule>
  </conditionalFormatting>
  <conditionalFormatting sqref="T8">
    <cfRule type="cellIs" dxfId="131" priority="7" operator="equal">
      <formula>"Low"</formula>
    </cfRule>
    <cfRule type="cellIs" dxfId="130" priority="8" operator="equal">
      <formula>"Medium"</formula>
    </cfRule>
    <cfRule type="cellIs" dxfId="129" priority="9" operator="equal">
      <formula>"High"</formula>
    </cfRule>
  </conditionalFormatting>
  <conditionalFormatting sqref="T8">
    <cfRule type="cellIs" dxfId="128" priority="10" operator="equal">
      <formula>"Low"</formula>
    </cfRule>
    <cfRule type="cellIs" dxfId="127" priority="11" operator="equal">
      <formula>"Medium"</formula>
    </cfRule>
    <cfRule type="cellIs" dxfId="126" priority="12" operator="equal">
      <formula>"High"</formula>
    </cfRule>
  </conditionalFormatting>
  <conditionalFormatting sqref="U8">
    <cfRule type="cellIs" dxfId="125" priority="1" operator="equal">
      <formula>"Low"</formula>
    </cfRule>
    <cfRule type="cellIs" dxfId="124" priority="2" operator="equal">
      <formula>"Medium"</formula>
    </cfRule>
    <cfRule type="cellIs" dxfId="123" priority="3" operator="equal">
      <formula>"High"</formula>
    </cfRule>
  </conditionalFormatting>
  <conditionalFormatting sqref="U8">
    <cfRule type="cellIs" dxfId="122" priority="4" operator="equal">
      <formula>"Low"</formula>
    </cfRule>
    <cfRule type="cellIs" dxfId="121" priority="5" operator="equal">
      <formula>"Medium"</formula>
    </cfRule>
    <cfRule type="cellIs" dxfId="120" priority="6" operator="equal">
      <formula>"High"</formula>
    </cfRule>
  </conditionalFormatting>
  <dataValidations count="26">
    <dataValidation type="list" allowBlank="1" showInputMessage="1" showErrorMessage="1" sqref="W7:W8 W10:W13 W14:W18" xr:uid="{00000000-0002-0000-0500-000000000000}">
      <formula1>"New,Provisional,Open,Triggered,In Control,Closed"</formula1>
    </dataValidation>
    <dataValidation type="list" allowBlank="1" showInputMessage="1" showErrorMessage="1" sqref="W9" xr:uid="{00000000-0002-0000-0500-000001000000}">
      <formula1>"Provisional,Open,Triggered,In Control,Closed"</formula1>
    </dataValidation>
    <dataValidation allowBlank="1" showInputMessage="1" showErrorMessage="1" promptTitle="Current / net risk level" prompt="The target financial value of the risk" sqref="U6" xr:uid="{00000000-0002-0000-0500-000002000000}"/>
    <dataValidation allowBlank="1" showInputMessage="1" showErrorMessage="1" promptTitle="Current / net risk level" prompt="The current (or net) financial value of the risk" sqref="M6" xr:uid="{00000000-0002-0000-0500-000003000000}"/>
    <dataValidation allowBlank="1" showInputMessage="1" showErrorMessage="1" promptTitle="Risk status" prompt="Provisional -  not yet validated_x000a_Open -  risk is approved by risk owner_x000a_Triggered - the risk has been realised_x000a_Closed - the risk is no longer relevant" sqref="W6" xr:uid="{00000000-0002-0000-0500-000004000000}"/>
    <dataValidation allowBlank="1" showInputMessage="1" showErrorMessage="1" promptTitle="Date updated" prompt="Date when this item was last updated" sqref="V6" xr:uid="{00000000-0002-0000-0500-000005000000}"/>
    <dataValidation allowBlank="1" showInputMessage="1" showErrorMessage="1" promptTitle="Target risk level" prompt="The target level of risk, derived from the target likelihood and the target impact scores, as defined in the risk matrix" sqref="T6" xr:uid="{00000000-0002-0000-0500-000006000000}"/>
    <dataValidation allowBlank="1" showInputMessage="1" showErrorMessage="1" promptTitle="Target Liklihood score" prompt="State your expectations of  how likely it is that the risk will occur, after you have completed the mitigations actions" sqref="S6" xr:uid="{00000000-0002-0000-0500-000007000000}"/>
    <dataValidation allowBlank="1" showInputMessage="1" showErrorMessage="1" promptTitle="Target impact" prompt="Indicate your expectation of the extent of the impact on the objectives, should the risk occur, after you have completed the mitigations actions._x000a_A - Minor_x000a_B - Moderate_x000a_C - Major_x000a_D - Critical_x000a_E - Catastrophic" sqref="R6" xr:uid="{00000000-0002-0000-0500-000008000000}"/>
    <dataValidation allowBlank="1" showInputMessage="1" showErrorMessage="1" promptTitle="Action progress" prompt="State any progress made on the actions. If completed, state &quot;Completed&quot;" sqref="Q6" xr:uid="{00000000-0002-0000-0500-000009000000}"/>
    <dataValidation allowBlank="1" showInputMessage="1" showErrorMessage="1" promptTitle="Expected completion date" prompt="State when the action is to be completed by" sqref="P6" xr:uid="{00000000-0002-0000-0500-00000A000000}"/>
    <dataValidation allowBlank="1" showInputMessage="1" showErrorMessage="1" promptTitle="Action Owner" prompt="Enter the name of the person responsible for the actions related to this risk" sqref="O6" xr:uid="{00000000-0002-0000-0500-00000B000000}"/>
    <dataValidation allowBlank="1" showInputMessage="1" showErrorMessage="1" promptTitle="Risk actions" prompt="The actions being taken, or to be taken, to address the risk, reducing the impact or probability of any threats or increasing the liklihood of exploiting any opportunities" sqref="N6" xr:uid="{00000000-0002-0000-0500-00000C000000}"/>
    <dataValidation allowBlank="1" showInputMessage="1" showErrorMessage="1" promptTitle="Current / net risk level" prompt="The current (or net) level of risk, derived from the likelihood and the impact scores, as defined in the risk matrix" sqref="L6" xr:uid="{00000000-0002-0000-0500-00000D000000}"/>
    <dataValidation allowBlank="1" showInputMessage="1" showErrorMessage="1" promptTitle="Liklihood Score" prompt="State how likely it is that the risk will occur" sqref="K6" xr:uid="{00000000-0002-0000-0500-00000E000000}"/>
    <dataValidation allowBlank="1" showInputMessage="1" showErrorMessage="1" promptTitle="Impact" prompt="Indicator of the extent of the impact on the objectives, should the risk occur:_x000a_A - Minor_x000a_B - Moderate_x000a_C - Major_x000a_D - Critical_x000a_E - Catastrophic" sqref="J6" xr:uid="{00000000-0002-0000-0500-00000F000000}"/>
    <dataValidation allowBlank="1" showInputMessage="1" showErrorMessage="1" promptTitle="Control" prompt="A control is a measure that is in place today, which either helps prevents a risk from happening or reduces its impact" sqref="I6" xr:uid="{00000000-0002-0000-0500-000010000000}"/>
    <dataValidation allowBlank="1" showInputMessage="1" showErrorMessage="1" promptTitle="Risk Owner" prompt="Name of the person who is accountable for managing the risk" sqref="H6" xr:uid="{00000000-0002-0000-0500-000011000000}"/>
    <dataValidation allowBlank="1" showInputMessage="1" showErrorMessage="1" promptTitle="Risk Category" prompt="Categorise your risk. If more than one applies, choose the one which is most applicable" sqref="G6" xr:uid="{00000000-0002-0000-0500-000012000000}"/>
    <dataValidation allowBlank="1" showInputMessage="1" showErrorMessage="1" promptTitle="Short title and description" prompt="Provide a brief description of the risk. Be clear in your wording whether this is a down-side risk (threat), opportunity or an assumption" sqref="F6" xr:uid="{00000000-0002-0000-0500-000013000000}"/>
    <dataValidation allowBlank="1" showInputMessage="1" showErrorMessage="1" promptTitle="Risk Area" prompt="Identify the predominant Risk Area impacted by the identified risk._x000a_Free form field." sqref="E6" xr:uid="{00000000-0002-0000-0500-000014000000}"/>
    <dataValidation allowBlank="1" showInputMessage="1" showErrorMessage="1" promptTitle="Identified by" prompt="State who identified the risk" sqref="D6" xr:uid="{00000000-0002-0000-0500-000015000000}"/>
    <dataValidation allowBlank="1" showInputMessage="1" showErrorMessage="1" promptTitle="Date Identified" prompt="State when the item was identified" sqref="C6" xr:uid="{00000000-0002-0000-0500-000016000000}"/>
    <dataValidation allowBlank="1" showInputMessage="1" showErrorMessage="1" promptTitle="Risk ID" prompt="A unique identifier for the item" sqref="B6" xr:uid="{00000000-0002-0000-0500-000017000000}"/>
    <dataValidation type="list" allowBlank="1" showInputMessage="1" showErrorMessage="1" sqref="W19:W23" xr:uid="{00000000-0002-0000-0500-000018000000}">
      <formula1>"New,Provisional,Open,Triggered,Closed"</formula1>
    </dataValidation>
    <dataValidation operator="lessThanOrEqual" allowBlank="1" showInputMessage="1" showErrorMessage="1" sqref="C7:C11" xr:uid="{00000000-0002-0000-0500-000019000000}"/>
  </dataValidations>
  <pageMargins left="0.51181102362204722" right="0.55118110236220474" top="0.98425196850393704" bottom="0.98425196850393704" header="0.51181102362204722" footer="0.51181102362204722"/>
  <pageSetup paperSize="8" scale="59" fitToHeight="0" orientation="landscape" r:id="rId1"/>
  <headerFooter alignWithMargins="0">
    <oddFooter>&amp;RPage &amp;P of &amp;N</oddFooter>
  </headerFooter>
  <rowBreaks count="1" manualBreakCount="1">
    <brk id="16" min="1" max="22"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1A000000}">
          <x14:formula1>
            <xm:f>'Risk Matrix'!$C$3:$G$3</xm:f>
          </x14:formula1>
          <xm:sqref>J14:J23 R14:R23 R7:R13 J7:J13</xm:sqref>
        </x14:dataValidation>
        <x14:dataValidation type="list" allowBlank="1" showInputMessage="1" showErrorMessage="1" xr:uid="{00000000-0002-0000-0500-00001B000000}">
          <x14:formula1>
            <xm:f>'Risk Matrix'!$B$4:$B$8</xm:f>
          </x14:formula1>
          <xm:sqref>K14:K23 S14:S23 S7:S13 K7:K13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W13"/>
  <sheetViews>
    <sheetView topLeftCell="G1" zoomScale="90" zoomScaleNormal="90" workbookViewId="0">
      <selection activeCell="X10" sqref="X10"/>
    </sheetView>
  </sheetViews>
  <sheetFormatPr defaultColWidth="9.140625" defaultRowHeight="12.75" x14ac:dyDescent="0.2"/>
  <cols>
    <col min="1" max="1" width="1.85546875" style="9" customWidth="1"/>
    <col min="2" max="2" width="9.140625" style="9" customWidth="1"/>
    <col min="3" max="3" width="12.42578125" style="10" customWidth="1"/>
    <col min="4" max="5" width="13.42578125" style="9" customWidth="1"/>
    <col min="6" max="6" width="44.7109375" style="9" customWidth="1"/>
    <col min="7" max="7" width="13.42578125" style="9" customWidth="1"/>
    <col min="8" max="8" width="13.5703125" style="9" customWidth="1"/>
    <col min="9" max="9" width="22.7109375" style="9" customWidth="1"/>
    <col min="10" max="10" width="14.28515625" style="9" customWidth="1"/>
    <col min="11" max="11" width="10.42578125" style="9" bestFit="1" customWidth="1"/>
    <col min="12" max="12" width="11.28515625" style="9" bestFit="1" customWidth="1"/>
    <col min="13" max="13" width="13.5703125" style="9" hidden="1" customWidth="1"/>
    <col min="14" max="14" width="31.42578125" style="9" customWidth="1"/>
    <col min="15" max="15" width="11.7109375" style="9" customWidth="1"/>
    <col min="16" max="16" width="13.42578125" style="9" customWidth="1"/>
    <col min="17" max="17" width="28.28515625" style="9" customWidth="1"/>
    <col min="18" max="18" width="14.5703125" style="9" customWidth="1"/>
    <col min="19" max="19" width="15.42578125" style="9" customWidth="1"/>
    <col min="20" max="20" width="10.85546875" style="9" customWidth="1"/>
    <col min="21" max="21" width="13.5703125" style="9" hidden="1" customWidth="1"/>
    <col min="22" max="22" width="12" style="10" customWidth="1"/>
    <col min="23" max="23" width="13.85546875" style="9" customWidth="1"/>
    <col min="24" max="16384" width="9.140625" style="9"/>
  </cols>
  <sheetData>
    <row r="1" spans="2:23" x14ac:dyDescent="0.2">
      <c r="J1" s="11"/>
      <c r="K1" s="11"/>
      <c r="L1" s="12"/>
      <c r="M1" s="12"/>
      <c r="T1" s="12"/>
      <c r="U1" s="12"/>
    </row>
    <row r="2" spans="2:23" x14ac:dyDescent="0.2">
      <c r="B2" s="22" t="s">
        <v>26</v>
      </c>
      <c r="C2" s="23" t="s">
        <v>226</v>
      </c>
      <c r="J2" s="11"/>
      <c r="K2" s="11"/>
      <c r="L2" s="12"/>
      <c r="M2" s="12"/>
      <c r="T2" s="12"/>
      <c r="U2" s="12"/>
      <c r="V2" s="23" t="s">
        <v>76</v>
      </c>
    </row>
    <row r="3" spans="2:23" x14ac:dyDescent="0.2">
      <c r="B3" s="22" t="s">
        <v>27</v>
      </c>
      <c r="C3" s="48" t="s">
        <v>242</v>
      </c>
      <c r="D3" s="46"/>
      <c r="J3" s="11"/>
      <c r="K3" s="11"/>
      <c r="L3" s="12"/>
      <c r="M3" s="12"/>
      <c r="T3" s="12"/>
      <c r="U3" s="12"/>
    </row>
    <row r="4" spans="2:23" ht="15" x14ac:dyDescent="0.2">
      <c r="B4" s="13"/>
      <c r="D4" s="14"/>
    </row>
    <row r="5" spans="2:23" s="15" customFormat="1" x14ac:dyDescent="0.2">
      <c r="B5" s="74" t="s">
        <v>22</v>
      </c>
      <c r="C5" s="75"/>
      <c r="D5" s="75"/>
      <c r="E5" s="75"/>
      <c r="F5" s="75"/>
      <c r="G5" s="75"/>
      <c r="H5" s="75"/>
      <c r="I5" s="76"/>
      <c r="J5" s="76"/>
      <c r="K5" s="76"/>
      <c r="L5" s="77"/>
      <c r="M5" s="71"/>
      <c r="N5" s="78" t="s">
        <v>21</v>
      </c>
      <c r="O5" s="79"/>
      <c r="P5" s="80"/>
      <c r="Q5" s="80"/>
      <c r="R5" s="80"/>
      <c r="S5" s="80"/>
      <c r="T5" s="81"/>
      <c r="U5" s="71"/>
      <c r="V5" s="82" t="s">
        <v>20</v>
      </c>
      <c r="W5" s="83"/>
    </row>
    <row r="6" spans="2:23" s="29" customFormat="1" ht="58.5" x14ac:dyDescent="0.2">
      <c r="B6" s="24" t="s">
        <v>17</v>
      </c>
      <c r="C6" s="25" t="s">
        <v>36</v>
      </c>
      <c r="D6" s="26" t="s">
        <v>37</v>
      </c>
      <c r="E6" s="26" t="s">
        <v>35</v>
      </c>
      <c r="F6" s="26" t="s">
        <v>77</v>
      </c>
      <c r="G6" s="26" t="s">
        <v>16</v>
      </c>
      <c r="H6" s="26" t="s">
        <v>38</v>
      </c>
      <c r="I6" s="26" t="s">
        <v>15</v>
      </c>
      <c r="J6" s="27" t="s">
        <v>14</v>
      </c>
      <c r="K6" s="27" t="s">
        <v>28</v>
      </c>
      <c r="L6" s="26" t="s">
        <v>39</v>
      </c>
      <c r="M6" s="28" t="s">
        <v>40</v>
      </c>
      <c r="N6" s="28" t="s">
        <v>13</v>
      </c>
      <c r="O6" s="26" t="s">
        <v>12</v>
      </c>
      <c r="P6" s="26" t="s">
        <v>127</v>
      </c>
      <c r="Q6" s="26" t="s">
        <v>11</v>
      </c>
      <c r="R6" s="27" t="s">
        <v>29</v>
      </c>
      <c r="S6" s="27" t="s">
        <v>30</v>
      </c>
      <c r="T6" s="26" t="s">
        <v>41</v>
      </c>
      <c r="U6" s="28" t="s">
        <v>42</v>
      </c>
      <c r="V6" s="25" t="s">
        <v>10</v>
      </c>
      <c r="W6" s="26" t="s">
        <v>43</v>
      </c>
    </row>
    <row r="7" spans="2:23" s="37" customFormat="1" ht="103.5" customHeight="1" x14ac:dyDescent="0.2">
      <c r="B7" s="30">
        <v>1</v>
      </c>
      <c r="C7" s="51">
        <v>43496</v>
      </c>
      <c r="D7" s="32" t="s">
        <v>230</v>
      </c>
      <c r="E7" s="32" t="s">
        <v>174</v>
      </c>
      <c r="F7" s="54" t="s">
        <v>233</v>
      </c>
      <c r="G7" s="32" t="s">
        <v>34</v>
      </c>
      <c r="H7" s="32" t="s">
        <v>230</v>
      </c>
      <c r="I7" s="32" t="s">
        <v>231</v>
      </c>
      <c r="J7" s="32" t="s">
        <v>7</v>
      </c>
      <c r="K7" s="34" t="s">
        <v>6</v>
      </c>
      <c r="L7" s="35" t="str">
        <f>IF(K7=0," ",IF(J7=0," ",VLOOKUP(K7,'Risk Matrix'!$B$3:$G$8,MATCH(J7,'Risk Matrix'!$B$3:$G$3,0),FALSE)))</f>
        <v>Medium</v>
      </c>
      <c r="M7" s="35"/>
      <c r="N7" s="59" t="s">
        <v>232</v>
      </c>
      <c r="O7" s="36" t="s">
        <v>230</v>
      </c>
      <c r="P7" s="31">
        <v>43646</v>
      </c>
      <c r="Q7" s="32" t="s">
        <v>234</v>
      </c>
      <c r="R7" s="32" t="s">
        <v>9</v>
      </c>
      <c r="S7" s="34" t="s">
        <v>8</v>
      </c>
      <c r="T7" s="35" t="str">
        <f>IF(S7=0," ",IF(R7=0," ",VLOOKUP(S7,'Risk Matrix'!$B$3:$G$8,MATCH(R7,'Risk Matrix'!$B$3:$G$3,0),FALSE)))</f>
        <v>Low</v>
      </c>
      <c r="U7" s="35"/>
      <c r="V7" s="31" t="s">
        <v>245</v>
      </c>
      <c r="W7" s="32" t="s">
        <v>61</v>
      </c>
    </row>
    <row r="8" spans="2:23" s="37" customFormat="1" ht="86.45" customHeight="1" x14ac:dyDescent="0.2">
      <c r="B8" s="30">
        <v>2</v>
      </c>
      <c r="C8" s="51">
        <v>43496</v>
      </c>
      <c r="D8" s="32" t="s">
        <v>230</v>
      </c>
      <c r="E8" s="32" t="s">
        <v>174</v>
      </c>
      <c r="F8" s="54" t="s">
        <v>274</v>
      </c>
      <c r="G8" s="32" t="s">
        <v>34</v>
      </c>
      <c r="H8" s="32" t="s">
        <v>230</v>
      </c>
      <c r="I8" s="32" t="s">
        <v>231</v>
      </c>
      <c r="J8" s="32" t="s">
        <v>7</v>
      </c>
      <c r="K8" s="34" t="s">
        <v>6</v>
      </c>
      <c r="L8" s="35" t="str">
        <f>IF(K8=0," ",IF(J8=0," ",VLOOKUP(K8,'Risk Matrix'!$B$3:$G$8,MATCH(J8,'Risk Matrix'!$B$3:$G$3,0),FALSE)))</f>
        <v>Medium</v>
      </c>
      <c r="M8" s="35"/>
      <c r="N8" s="60" t="s">
        <v>275</v>
      </c>
      <c r="O8" s="36" t="s">
        <v>230</v>
      </c>
      <c r="P8" s="31">
        <v>43646</v>
      </c>
      <c r="Q8" s="32" t="s">
        <v>235</v>
      </c>
      <c r="R8" s="32" t="s">
        <v>9</v>
      </c>
      <c r="S8" s="34" t="s">
        <v>8</v>
      </c>
      <c r="T8" s="35" t="str">
        <f>IF(S8=0," ",IF(R8=0," ",VLOOKUP(S8,'Risk Matrix'!$B$3:$G$8,MATCH(R8,'Risk Matrix'!$B$3:$G$3,0),FALSE)))</f>
        <v>Low</v>
      </c>
      <c r="U8" s="35"/>
      <c r="V8" s="31" t="s">
        <v>245</v>
      </c>
      <c r="W8" s="32" t="s">
        <v>61</v>
      </c>
    </row>
    <row r="9" spans="2:23" s="37" customFormat="1" ht="75" customHeight="1" x14ac:dyDescent="0.2">
      <c r="B9" s="30">
        <v>3</v>
      </c>
      <c r="C9" s="51">
        <v>43559</v>
      </c>
      <c r="D9" s="32" t="s">
        <v>230</v>
      </c>
      <c r="E9" s="32" t="s">
        <v>174</v>
      </c>
      <c r="F9" s="56" t="s">
        <v>246</v>
      </c>
      <c r="G9" s="32" t="s">
        <v>34</v>
      </c>
      <c r="H9" s="32" t="s">
        <v>230</v>
      </c>
      <c r="I9" s="32" t="s">
        <v>231</v>
      </c>
      <c r="J9" s="32" t="s">
        <v>9</v>
      </c>
      <c r="K9" s="34" t="s">
        <v>6</v>
      </c>
      <c r="L9" s="35" t="s">
        <v>18</v>
      </c>
      <c r="M9" s="35"/>
      <c r="N9" s="60" t="s">
        <v>247</v>
      </c>
      <c r="O9" s="36" t="s">
        <v>230</v>
      </c>
      <c r="P9" s="31"/>
      <c r="Q9" s="44" t="s">
        <v>248</v>
      </c>
      <c r="R9" s="32" t="s">
        <v>9</v>
      </c>
      <c r="S9" s="34" t="s">
        <v>6</v>
      </c>
      <c r="T9" s="35" t="s">
        <v>18</v>
      </c>
      <c r="U9" s="35"/>
      <c r="V9" s="31" t="s">
        <v>245</v>
      </c>
      <c r="W9" s="32" t="s">
        <v>61</v>
      </c>
    </row>
    <row r="10" spans="2:23" s="37" customFormat="1" ht="75" customHeight="1" x14ac:dyDescent="0.2">
      <c r="B10" s="30">
        <v>4</v>
      </c>
      <c r="C10" s="51"/>
      <c r="D10" s="32"/>
      <c r="E10" s="32"/>
      <c r="F10" s="57"/>
      <c r="G10" s="32"/>
      <c r="H10" s="32"/>
      <c r="I10" s="32"/>
      <c r="J10" s="32"/>
      <c r="K10" s="34"/>
      <c r="L10" s="35" t="str">
        <f>IF(K10=0," ",IF(J10=0," ",VLOOKUP(K10,'Risk Matrix'!$B$3:$G$8,MATCH(J10,'Risk Matrix'!$B$3:$G$3,0),FALSE)))</f>
        <v xml:space="preserve"> </v>
      </c>
      <c r="M10" s="35"/>
      <c r="N10" s="32"/>
      <c r="O10" s="36"/>
      <c r="P10" s="31"/>
      <c r="Q10" s="44"/>
      <c r="R10" s="32"/>
      <c r="S10" s="34"/>
      <c r="T10" s="35"/>
      <c r="U10" s="35"/>
      <c r="V10" s="31"/>
      <c r="W10" s="32"/>
    </row>
    <row r="11" spans="2:23" s="37" customFormat="1" ht="75" customHeight="1" x14ac:dyDescent="0.2">
      <c r="B11" s="30">
        <v>5</v>
      </c>
      <c r="C11" s="52"/>
      <c r="D11" s="32"/>
      <c r="E11" s="32"/>
      <c r="F11" s="57"/>
      <c r="G11" s="32"/>
      <c r="H11" s="32"/>
      <c r="I11" s="32"/>
      <c r="J11" s="32"/>
      <c r="K11" s="34"/>
      <c r="L11" s="35" t="str">
        <f>IF(K11=0," ",IF(J11=0," ",VLOOKUP(K11,'Risk Matrix'!$B$3:$G$8,MATCH(J11,'Risk Matrix'!$B$3:$G$3,0),FALSE)))</f>
        <v xml:space="preserve"> </v>
      </c>
      <c r="M11" s="35"/>
      <c r="N11" s="60"/>
      <c r="O11" s="36"/>
      <c r="P11" s="31"/>
      <c r="Q11" s="44"/>
      <c r="R11" s="32"/>
      <c r="S11" s="34"/>
      <c r="T11" s="35"/>
      <c r="U11" s="35"/>
      <c r="V11" s="31"/>
      <c r="W11" s="32"/>
    </row>
    <row r="12" spans="2:23" s="37" customFormat="1" x14ac:dyDescent="0.2">
      <c r="B12" s="30"/>
      <c r="C12" s="31"/>
      <c r="D12" s="32"/>
      <c r="E12" s="33"/>
      <c r="F12" s="32"/>
      <c r="G12" s="32"/>
      <c r="H12" s="32"/>
      <c r="I12" s="32"/>
      <c r="J12" s="32"/>
      <c r="K12" s="34"/>
      <c r="L12" s="35" t="str">
        <f>IF(K12=0," ",IF(J12=0," ",VLOOKUP(K12,'Risk Matrix'!$B$3:$G$8,MATCH(J12,'Risk Matrix'!$B$3:$G$3,0),FALSE)))</f>
        <v xml:space="preserve"> </v>
      </c>
      <c r="M12" s="35"/>
      <c r="N12" s="32"/>
      <c r="O12" s="36"/>
      <c r="P12" s="31"/>
      <c r="Q12" s="32"/>
      <c r="R12" s="32"/>
      <c r="S12" s="34"/>
      <c r="T12" s="35" t="str">
        <f>IF(S12=0," ",IF(R12=0," ",VLOOKUP(S12,'Risk Matrix'!$B$3:$G$8,MATCH(R12,'Risk Matrix'!$B$3:$G$3,0),FALSE)))</f>
        <v xml:space="preserve"> </v>
      </c>
      <c r="U12" s="35"/>
      <c r="V12" s="31"/>
      <c r="W12" s="32"/>
    </row>
    <row r="13" spans="2:23" x14ac:dyDescent="0.2">
      <c r="B13" s="16"/>
      <c r="C13" s="17"/>
      <c r="D13" s="18"/>
      <c r="E13" s="18"/>
      <c r="F13" s="18"/>
      <c r="G13" s="18"/>
      <c r="H13" s="18"/>
      <c r="I13" s="18"/>
      <c r="J13" s="19"/>
      <c r="K13" s="20"/>
      <c r="L13" s="18"/>
      <c r="M13" s="18"/>
      <c r="N13" s="18"/>
      <c r="O13" s="21"/>
      <c r="P13" s="21"/>
      <c r="Q13" s="18"/>
      <c r="R13" s="18"/>
      <c r="S13" s="18"/>
      <c r="T13" s="18"/>
      <c r="U13" s="18"/>
      <c r="V13" s="17"/>
      <c r="W13" s="18"/>
    </row>
  </sheetData>
  <sheetProtection formatCells="0" formatColumns="0" formatRows="0" insertColumns="0" sort="0" autoFilter="0"/>
  <mergeCells count="4">
    <mergeCell ref="B5:H5"/>
    <mergeCell ref="I5:L5"/>
    <mergeCell ref="N5:T5"/>
    <mergeCell ref="V5:W5"/>
  </mergeCells>
  <conditionalFormatting sqref="L7:M7 M10 M8 L8:L11 T12:U12 L12:M12">
    <cfRule type="cellIs" dxfId="119" priority="67" operator="equal">
      <formula>"Low"</formula>
    </cfRule>
    <cfRule type="cellIs" dxfId="118" priority="68" operator="equal">
      <formula>"Medium"</formula>
    </cfRule>
    <cfRule type="cellIs" dxfId="117" priority="69" operator="equal">
      <formula>"High"</formula>
    </cfRule>
  </conditionalFormatting>
  <conditionalFormatting sqref="L7:M7 M10 M8 L8:L11">
    <cfRule type="cellIs" dxfId="116" priority="70" operator="equal">
      <formula>"Low"</formula>
    </cfRule>
    <cfRule type="cellIs" dxfId="115" priority="71" operator="equal">
      <formula>"Medium"</formula>
    </cfRule>
    <cfRule type="cellIs" dxfId="114" priority="72" operator="equal">
      <formula>"High"</formula>
    </cfRule>
  </conditionalFormatting>
  <conditionalFormatting sqref="T7:T11">
    <cfRule type="cellIs" dxfId="113" priority="61" operator="equal">
      <formula>"Low"</formula>
    </cfRule>
    <cfRule type="cellIs" dxfId="112" priority="62" operator="equal">
      <formula>"Medium"</formula>
    </cfRule>
    <cfRule type="cellIs" dxfId="111" priority="63" operator="equal">
      <formula>"High"</formula>
    </cfRule>
  </conditionalFormatting>
  <conditionalFormatting sqref="T7:T11">
    <cfRule type="cellIs" dxfId="110" priority="64" operator="equal">
      <formula>"Low"</formula>
    </cfRule>
    <cfRule type="cellIs" dxfId="109" priority="65" operator="equal">
      <formula>"Medium"</formula>
    </cfRule>
    <cfRule type="cellIs" dxfId="108" priority="66" operator="equal">
      <formula>"High"</formula>
    </cfRule>
  </conditionalFormatting>
  <conditionalFormatting sqref="M11">
    <cfRule type="cellIs" dxfId="107" priority="55" operator="equal">
      <formula>"Low"</formula>
    </cfRule>
    <cfRule type="cellIs" dxfId="106" priority="56" operator="equal">
      <formula>"Medium"</formula>
    </cfRule>
    <cfRule type="cellIs" dxfId="105" priority="57" operator="equal">
      <formula>"High"</formula>
    </cfRule>
  </conditionalFormatting>
  <conditionalFormatting sqref="M11">
    <cfRule type="cellIs" dxfId="104" priority="58" operator="equal">
      <formula>"Low"</formula>
    </cfRule>
    <cfRule type="cellIs" dxfId="103" priority="59" operator="equal">
      <formula>"Medium"</formula>
    </cfRule>
    <cfRule type="cellIs" dxfId="102" priority="60" operator="equal">
      <formula>"High"</formula>
    </cfRule>
  </conditionalFormatting>
  <conditionalFormatting sqref="M9">
    <cfRule type="cellIs" dxfId="101" priority="43" operator="equal">
      <formula>"Low"</formula>
    </cfRule>
    <cfRule type="cellIs" dxfId="100" priority="44" operator="equal">
      <formula>"Medium"</formula>
    </cfRule>
    <cfRule type="cellIs" dxfId="99" priority="45" operator="equal">
      <formula>"High"</formula>
    </cfRule>
  </conditionalFormatting>
  <conditionalFormatting sqref="M9">
    <cfRule type="cellIs" dxfId="98" priority="46" operator="equal">
      <formula>"Low"</formula>
    </cfRule>
    <cfRule type="cellIs" dxfId="97" priority="47" operator="equal">
      <formula>"Medium"</formula>
    </cfRule>
    <cfRule type="cellIs" dxfId="96" priority="48" operator="equal">
      <formula>"High"</formula>
    </cfRule>
  </conditionalFormatting>
  <conditionalFormatting sqref="U7:U8 U10">
    <cfRule type="cellIs" dxfId="95" priority="37" operator="equal">
      <formula>"Low"</formula>
    </cfRule>
    <cfRule type="cellIs" dxfId="94" priority="38" operator="equal">
      <formula>"Medium"</formula>
    </cfRule>
    <cfRule type="cellIs" dxfId="93" priority="39" operator="equal">
      <formula>"High"</formula>
    </cfRule>
  </conditionalFormatting>
  <conditionalFormatting sqref="U7:U8 U10">
    <cfRule type="cellIs" dxfId="92" priority="40" operator="equal">
      <formula>"Low"</formula>
    </cfRule>
    <cfRule type="cellIs" dxfId="91" priority="41" operator="equal">
      <formula>"Medium"</formula>
    </cfRule>
    <cfRule type="cellIs" dxfId="90" priority="42" operator="equal">
      <formula>"High"</formula>
    </cfRule>
  </conditionalFormatting>
  <conditionalFormatting sqref="U11">
    <cfRule type="cellIs" dxfId="89" priority="31" operator="equal">
      <formula>"Low"</formula>
    </cfRule>
    <cfRule type="cellIs" dxfId="88" priority="32" operator="equal">
      <formula>"Medium"</formula>
    </cfRule>
    <cfRule type="cellIs" dxfId="87" priority="33" operator="equal">
      <formula>"High"</formula>
    </cfRule>
  </conditionalFormatting>
  <conditionalFormatting sqref="U11">
    <cfRule type="cellIs" dxfId="86" priority="34" operator="equal">
      <formula>"Low"</formula>
    </cfRule>
    <cfRule type="cellIs" dxfId="85" priority="35" operator="equal">
      <formula>"Medium"</formula>
    </cfRule>
    <cfRule type="cellIs" dxfId="84" priority="36" operator="equal">
      <formula>"High"</formula>
    </cfRule>
  </conditionalFormatting>
  <conditionalFormatting sqref="U9">
    <cfRule type="cellIs" dxfId="83" priority="19" operator="equal">
      <formula>"Low"</formula>
    </cfRule>
    <cfRule type="cellIs" dxfId="82" priority="20" operator="equal">
      <formula>"Medium"</formula>
    </cfRule>
    <cfRule type="cellIs" dxfId="81" priority="21" operator="equal">
      <formula>"High"</formula>
    </cfRule>
  </conditionalFormatting>
  <conditionalFormatting sqref="U9">
    <cfRule type="cellIs" dxfId="80" priority="22" operator="equal">
      <formula>"Low"</formula>
    </cfRule>
    <cfRule type="cellIs" dxfId="79" priority="23" operator="equal">
      <formula>"Medium"</formula>
    </cfRule>
    <cfRule type="cellIs" dxfId="78" priority="24" operator="equal">
      <formula>"High"</formula>
    </cfRule>
  </conditionalFormatting>
  <dataValidations count="26">
    <dataValidation operator="lessThanOrEqual" allowBlank="1" showInputMessage="1" showErrorMessage="1" sqref="C7:C10" xr:uid="{00000000-0002-0000-0600-000000000000}"/>
    <dataValidation allowBlank="1" showInputMessage="1" showErrorMessage="1" promptTitle="Risk ID" prompt="A unique identifier for the item" sqref="B6" xr:uid="{00000000-0002-0000-0600-000001000000}"/>
    <dataValidation allowBlank="1" showInputMessage="1" showErrorMessage="1" promptTitle="Date Identified" prompt="State when the item was identified" sqref="C6" xr:uid="{00000000-0002-0000-0600-000002000000}"/>
    <dataValidation allowBlank="1" showInputMessage="1" showErrorMessage="1" promptTitle="Identified by" prompt="State who identified the risk" sqref="D6" xr:uid="{00000000-0002-0000-0600-000003000000}"/>
    <dataValidation allowBlank="1" showInputMessage="1" showErrorMessage="1" promptTitle="Risk Area" prompt="Identify the predominant Risk Area impacted by the identified risk._x000a_Free form field." sqref="E6" xr:uid="{00000000-0002-0000-0600-000004000000}"/>
    <dataValidation allowBlank="1" showInputMessage="1" showErrorMessage="1" promptTitle="Short title and description" prompt="Provide a brief description of the risk. Be clear in your wording whether this is a down-side risk (threat), opportunity or an assumption" sqref="F6" xr:uid="{00000000-0002-0000-0600-000005000000}"/>
    <dataValidation allowBlank="1" showInputMessage="1" showErrorMessage="1" promptTitle="Risk Category" prompt="Categorise your risk. If more than one applies, choose the one which is most applicable" sqref="G6" xr:uid="{00000000-0002-0000-0600-000006000000}"/>
    <dataValidation allowBlank="1" showInputMessage="1" showErrorMessage="1" promptTitle="Risk Owner" prompt="Name of the person who is accountable for managing the risk" sqref="H6" xr:uid="{00000000-0002-0000-0600-000007000000}"/>
    <dataValidation allowBlank="1" showInputMessage="1" showErrorMessage="1" promptTitle="Control" prompt="A control is a measure that is in place today, which either helps prevents a risk from happening or reduces its impact" sqref="I6" xr:uid="{00000000-0002-0000-0600-000008000000}"/>
    <dataValidation allowBlank="1" showInputMessage="1" showErrorMessage="1" promptTitle="Impact" prompt="Indicator of the extent of the impact on the objectives, should the risk occur:_x000a_A - Minor_x000a_B - Moderate_x000a_C - Major_x000a_D - Critical_x000a_E - Catastrophic" sqref="J6" xr:uid="{00000000-0002-0000-0600-000009000000}"/>
    <dataValidation allowBlank="1" showInputMessage="1" showErrorMessage="1" promptTitle="Liklihood Score" prompt="State how likely it is that the risk will occur" sqref="K6" xr:uid="{00000000-0002-0000-0600-00000A000000}"/>
    <dataValidation allowBlank="1" showInputMessage="1" showErrorMessage="1" promptTitle="Current / net risk level" prompt="The current (or net) level of risk, derived from the likelihood and the impact scores, as defined in the risk matrix" sqref="L6" xr:uid="{00000000-0002-0000-0600-00000B000000}"/>
    <dataValidation allowBlank="1" showInputMessage="1" showErrorMessage="1" promptTitle="Risk actions" prompt="The actions being taken, or to be taken, to address the risk, reducing the impact or probability of any threats or increasing the liklihood of exploiting any opportunities" sqref="N6" xr:uid="{00000000-0002-0000-0600-00000C000000}"/>
    <dataValidation allowBlank="1" showInputMessage="1" showErrorMessage="1" promptTitle="Action Owner" prompt="Enter the name of the person responsible for the actions related to this risk" sqref="O6" xr:uid="{00000000-0002-0000-0600-00000D000000}"/>
    <dataValidation allowBlank="1" showInputMessage="1" showErrorMessage="1" promptTitle="Expected completion date" prompt="State when the action is to be completed by" sqref="P6" xr:uid="{00000000-0002-0000-0600-00000E000000}"/>
    <dataValidation allowBlank="1" showInputMessage="1" showErrorMessage="1" promptTitle="Action progress" prompt="State any progress made on the actions. If completed, state &quot;Completed&quot;" sqref="Q6" xr:uid="{00000000-0002-0000-0600-00000F000000}"/>
    <dataValidation allowBlank="1" showInputMessage="1" showErrorMessage="1" promptTitle="Target impact" prompt="Indicate your expectation of the extent of the impact on the objectives, should the risk occur, after you have completed the mitigations actions._x000a_A - Minor_x000a_B - Moderate_x000a_C - Major_x000a_D - Critical_x000a_E - Catastrophic" sqref="R6" xr:uid="{00000000-0002-0000-0600-000010000000}"/>
    <dataValidation allowBlank="1" showInputMessage="1" showErrorMessage="1" promptTitle="Target Liklihood score" prompt="State your expectations of  how likely it is that the risk will occur, after you have completed the mitigations actions" sqref="S6" xr:uid="{00000000-0002-0000-0600-000011000000}"/>
    <dataValidation allowBlank="1" showInputMessage="1" showErrorMessage="1" promptTitle="Target risk level" prompt="The target level of risk, derived from the target likelihood and the target impact scores, as defined in the risk matrix" sqref="T6" xr:uid="{00000000-0002-0000-0600-000012000000}"/>
    <dataValidation allowBlank="1" showInputMessage="1" showErrorMessage="1" promptTitle="Date updated" prompt="Date when this item was last updated" sqref="V6" xr:uid="{00000000-0002-0000-0600-000013000000}"/>
    <dataValidation allowBlank="1" showInputMessage="1" showErrorMessage="1" promptTitle="Risk status" prompt="Provisional -  not yet validated_x000a_Open -  risk is approved by risk owner_x000a_Triggered - the risk has been realised_x000a_Closed - the risk is no longer relevant" sqref="W6" xr:uid="{00000000-0002-0000-0600-000014000000}"/>
    <dataValidation allowBlank="1" showInputMessage="1" showErrorMessage="1" promptTitle="Current / net risk level" prompt="The current (or net) financial value of the risk" sqref="M6" xr:uid="{00000000-0002-0000-0600-000015000000}"/>
    <dataValidation allowBlank="1" showInputMessage="1" showErrorMessage="1" promptTitle="Current / net risk level" prompt="The target financial value of the risk" sqref="U6" xr:uid="{00000000-0002-0000-0600-000016000000}"/>
    <dataValidation type="list" allowBlank="1" showInputMessage="1" showErrorMessage="1" sqref="W8:W9" xr:uid="{00000000-0002-0000-0600-000017000000}">
      <formula1>"Provisional,Open,Triggered,In Control,Closed"</formula1>
    </dataValidation>
    <dataValidation type="list" allowBlank="1" showInputMessage="1" showErrorMessage="1" sqref="W7 W10:W11" xr:uid="{00000000-0002-0000-0600-000018000000}">
      <formula1>"New,Provisional,Open,Triggered,In Control,Closed"</formula1>
    </dataValidation>
    <dataValidation type="list" allowBlank="1" showInputMessage="1" showErrorMessage="1" sqref="W12" xr:uid="{00000000-0002-0000-0600-000019000000}">
      <formula1>"New,Provisional,Open,Triggered,Closed"</formula1>
    </dataValidation>
  </dataValidations>
  <pageMargins left="0.51181102362204722" right="0.55118110236220474" top="0.98425196850393704" bottom="0.98425196850393704" header="0.51181102362204722" footer="0.51181102362204722"/>
  <pageSetup paperSize="8" scale="59" fitToHeight="0" orientation="landscape" r:id="rId1"/>
  <headerFooter alignWithMargins="0">
    <oddFooter>&amp;RPage &amp;P of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1A000000}">
          <x14:formula1>
            <xm:f>'Risk Matrix'!$B$4:$B$8</xm:f>
          </x14:formula1>
          <xm:sqref>S7:S12 K7:K12</xm:sqref>
        </x14:dataValidation>
        <x14:dataValidation type="list" allowBlank="1" showInputMessage="1" showErrorMessage="1" xr:uid="{00000000-0002-0000-0600-00001B000000}">
          <x14:formula1>
            <xm:f>'Risk Matrix'!$C$3:$G$3</xm:f>
          </x14:formula1>
          <xm:sqref>J7:J12 R7:R12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W24"/>
  <sheetViews>
    <sheetView zoomScale="90" zoomScaleNormal="90" workbookViewId="0">
      <pane xSplit="6" ySplit="6" topLeftCell="G7" activePane="bottomRight" state="frozen"/>
      <selection pane="topRight" activeCell="G1" sqref="G1"/>
      <selection pane="bottomLeft" activeCell="A7" sqref="A7"/>
      <selection pane="bottomRight" activeCell="K7" sqref="K7"/>
    </sheetView>
  </sheetViews>
  <sheetFormatPr defaultColWidth="9.140625" defaultRowHeight="12.75" x14ac:dyDescent="0.2"/>
  <cols>
    <col min="1" max="1" width="1.85546875" style="9" customWidth="1"/>
    <col min="2" max="2" width="9.140625" style="9" customWidth="1"/>
    <col min="3" max="3" width="12.42578125" style="10" customWidth="1"/>
    <col min="4" max="5" width="13.42578125" style="9" customWidth="1"/>
    <col min="6" max="6" width="45.28515625" style="9" customWidth="1"/>
    <col min="7" max="7" width="13.42578125" style="9" customWidth="1"/>
    <col min="8" max="8" width="13.5703125" style="9" customWidth="1"/>
    <col min="9" max="9" width="22.7109375" style="9" customWidth="1"/>
    <col min="10" max="10" width="14.28515625" style="9" customWidth="1"/>
    <col min="11" max="11" width="15.28515625" style="9" customWidth="1"/>
    <col min="12" max="12" width="13.5703125" style="9" customWidth="1"/>
    <col min="13" max="13" width="13.5703125" style="9" hidden="1" customWidth="1"/>
    <col min="14" max="14" width="31.42578125" style="9" customWidth="1"/>
    <col min="15" max="15" width="11.7109375" style="9" customWidth="1"/>
    <col min="16" max="16" width="13.42578125" style="9" customWidth="1"/>
    <col min="17" max="17" width="28.28515625" style="9" customWidth="1"/>
    <col min="18" max="18" width="14.5703125" style="9" customWidth="1"/>
    <col min="19" max="19" width="15.42578125" style="9" customWidth="1"/>
    <col min="20" max="20" width="10.85546875" style="9" customWidth="1"/>
    <col min="21" max="21" width="13.5703125" style="9" hidden="1" customWidth="1"/>
    <col min="22" max="22" width="12" style="10" customWidth="1"/>
    <col min="23" max="23" width="13.85546875" style="9" customWidth="1"/>
    <col min="24" max="16384" width="9.140625" style="9"/>
  </cols>
  <sheetData>
    <row r="1" spans="2:23" x14ac:dyDescent="0.2">
      <c r="J1" s="11"/>
      <c r="K1" s="11"/>
      <c r="L1" s="12"/>
      <c r="M1" s="12"/>
      <c r="T1" s="12"/>
      <c r="U1" s="12"/>
    </row>
    <row r="2" spans="2:23" x14ac:dyDescent="0.2">
      <c r="B2" s="22" t="s">
        <v>26</v>
      </c>
      <c r="C2" s="23" t="s">
        <v>133</v>
      </c>
      <c r="J2" s="11"/>
      <c r="K2" s="11"/>
      <c r="L2" s="12"/>
      <c r="M2" s="12"/>
      <c r="T2" s="12"/>
      <c r="U2" s="12"/>
      <c r="V2" s="23" t="s">
        <v>76</v>
      </c>
    </row>
    <row r="3" spans="2:23" x14ac:dyDescent="0.2">
      <c r="B3" s="22" t="s">
        <v>27</v>
      </c>
      <c r="C3" s="48" t="s">
        <v>130</v>
      </c>
      <c r="D3" s="46"/>
      <c r="J3" s="11"/>
      <c r="K3" s="11"/>
      <c r="L3" s="12"/>
      <c r="M3" s="12"/>
      <c r="T3" s="12"/>
      <c r="U3" s="12"/>
    </row>
    <row r="4" spans="2:23" ht="15" x14ac:dyDescent="0.2">
      <c r="B4" s="13"/>
      <c r="D4" s="14"/>
    </row>
    <row r="5" spans="2:23" s="15" customFormat="1" x14ac:dyDescent="0.2">
      <c r="B5" s="74" t="s">
        <v>22</v>
      </c>
      <c r="C5" s="75"/>
      <c r="D5" s="75"/>
      <c r="E5" s="75"/>
      <c r="F5" s="75"/>
      <c r="G5" s="75"/>
      <c r="H5" s="75"/>
      <c r="I5" s="76"/>
      <c r="J5" s="76"/>
      <c r="K5" s="76"/>
      <c r="L5" s="77"/>
      <c r="M5" s="47"/>
      <c r="N5" s="78" t="s">
        <v>21</v>
      </c>
      <c r="O5" s="79"/>
      <c r="P5" s="80"/>
      <c r="Q5" s="80"/>
      <c r="R5" s="80"/>
      <c r="S5" s="80"/>
      <c r="T5" s="81"/>
      <c r="U5" s="47"/>
      <c r="V5" s="82" t="s">
        <v>20</v>
      </c>
      <c r="W5" s="83"/>
    </row>
    <row r="6" spans="2:23" s="29" customFormat="1" ht="58.5" x14ac:dyDescent="0.2">
      <c r="B6" s="24" t="s">
        <v>17</v>
      </c>
      <c r="C6" s="25" t="s">
        <v>36</v>
      </c>
      <c r="D6" s="26" t="s">
        <v>37</v>
      </c>
      <c r="E6" s="26" t="s">
        <v>35</v>
      </c>
      <c r="F6" s="26" t="s">
        <v>77</v>
      </c>
      <c r="G6" s="26" t="s">
        <v>16</v>
      </c>
      <c r="H6" s="26" t="s">
        <v>38</v>
      </c>
      <c r="I6" s="26" t="s">
        <v>15</v>
      </c>
      <c r="J6" s="27" t="s">
        <v>14</v>
      </c>
      <c r="K6" s="27" t="s">
        <v>28</v>
      </c>
      <c r="L6" s="26" t="s">
        <v>39</v>
      </c>
      <c r="M6" s="28" t="s">
        <v>40</v>
      </c>
      <c r="N6" s="28" t="s">
        <v>13</v>
      </c>
      <c r="O6" s="26" t="s">
        <v>12</v>
      </c>
      <c r="P6" s="26" t="s">
        <v>127</v>
      </c>
      <c r="Q6" s="26" t="s">
        <v>11</v>
      </c>
      <c r="R6" s="27" t="s">
        <v>29</v>
      </c>
      <c r="S6" s="27" t="s">
        <v>30</v>
      </c>
      <c r="T6" s="26" t="s">
        <v>41</v>
      </c>
      <c r="U6" s="28" t="s">
        <v>42</v>
      </c>
      <c r="V6" s="25" t="s">
        <v>10</v>
      </c>
      <c r="W6" s="26" t="s">
        <v>43</v>
      </c>
    </row>
    <row r="7" spans="2:23" s="37" customFormat="1" ht="75" customHeight="1" x14ac:dyDescent="0.2">
      <c r="B7" s="30">
        <v>1</v>
      </c>
      <c r="C7" s="31"/>
      <c r="D7" s="32"/>
      <c r="E7" s="32"/>
      <c r="F7" s="32"/>
      <c r="G7" s="32"/>
      <c r="H7" s="32"/>
      <c r="I7" s="32"/>
      <c r="J7" s="32"/>
      <c r="K7" s="34"/>
      <c r="L7" s="35" t="str">
        <f>IF(K7=0," ",IF(J7=0," ",VLOOKUP(K7,'Risk Matrix'!$B$3:$G$8,MATCH(J7,'Risk Matrix'!$B$3:$G$3,0),FALSE)))</f>
        <v xml:space="preserve"> </v>
      </c>
      <c r="M7" s="35"/>
      <c r="N7" s="32"/>
      <c r="O7" s="36"/>
      <c r="P7" s="31"/>
      <c r="Q7" s="32"/>
      <c r="R7" s="32"/>
      <c r="S7" s="34"/>
      <c r="T7" s="35" t="str">
        <f>IF(S7=0," ",IF(R7=0," ",VLOOKUP(S7,'Risk Matrix'!$B$3:$G$8,MATCH(R7,'Risk Matrix'!$B$3:$G$3,0),FALSE)))</f>
        <v xml:space="preserve"> </v>
      </c>
      <c r="U7" s="35"/>
      <c r="V7" s="31"/>
      <c r="W7" s="32"/>
    </row>
    <row r="8" spans="2:23" s="37" customFormat="1" ht="75" customHeight="1" x14ac:dyDescent="0.2">
      <c r="B8" s="30">
        <v>2</v>
      </c>
      <c r="C8" s="31"/>
      <c r="D8" s="32"/>
      <c r="E8" s="32"/>
      <c r="F8" s="44"/>
      <c r="G8" s="32"/>
      <c r="H8" s="32"/>
      <c r="I8" s="32"/>
      <c r="J8" s="32"/>
      <c r="K8" s="34"/>
      <c r="L8" s="35" t="str">
        <f>IF(K8=0," ",IF(J8=0," ",VLOOKUP(K8,'Risk Matrix'!$B$3:$G$8,MATCH(J8,'Risk Matrix'!$B$3:$G$3,0),FALSE)))</f>
        <v xml:space="preserve"> </v>
      </c>
      <c r="M8" s="35"/>
      <c r="N8" s="32"/>
      <c r="O8" s="36"/>
      <c r="P8" s="31"/>
      <c r="Q8" s="44"/>
      <c r="R8" s="32"/>
      <c r="S8" s="34"/>
      <c r="T8" s="35" t="str">
        <f>IF(S8=0," ",IF(R8=0," ",VLOOKUP(S8,'Risk Matrix'!$B$3:$G$8,MATCH(R8,'Risk Matrix'!$B$3:$G$3,0),FALSE)))</f>
        <v xml:space="preserve"> </v>
      </c>
      <c r="U8" s="35"/>
      <c r="V8" s="31"/>
      <c r="W8" s="32"/>
    </row>
    <row r="9" spans="2:23" s="37" customFormat="1" ht="75" customHeight="1" x14ac:dyDescent="0.2">
      <c r="B9" s="30">
        <v>3</v>
      </c>
      <c r="C9" s="31"/>
      <c r="D9" s="32"/>
      <c r="E9" s="32"/>
      <c r="F9" s="32"/>
      <c r="G9" s="32"/>
      <c r="H9" s="32"/>
      <c r="I9" s="32"/>
      <c r="J9" s="32"/>
      <c r="K9" s="34"/>
      <c r="L9" s="35" t="str">
        <f>IF(K9=0," ",IF(J9=0," ",VLOOKUP(K9,'Risk Matrix'!$B$3:$G$8,MATCH(J9,'Risk Matrix'!$B$3:$G$3,0),FALSE)))</f>
        <v xml:space="preserve"> </v>
      </c>
      <c r="M9" s="35"/>
      <c r="N9" s="32"/>
      <c r="O9" s="36"/>
      <c r="P9" s="31"/>
      <c r="Q9" s="44"/>
      <c r="R9" s="32"/>
      <c r="S9" s="34"/>
      <c r="T9" s="35" t="str">
        <f>IF(S9=0," ",IF(R9=0," ",VLOOKUP(S9,'Risk Matrix'!$B$3:$G$8,MATCH(R9,'Risk Matrix'!$B$3:$G$3,0),FALSE)))</f>
        <v xml:space="preserve"> </v>
      </c>
      <c r="U9" s="35"/>
      <c r="V9" s="31"/>
      <c r="W9" s="32"/>
    </row>
    <row r="10" spans="2:23" s="37" customFormat="1" ht="75" customHeight="1" x14ac:dyDescent="0.2">
      <c r="B10" s="30">
        <v>4</v>
      </c>
      <c r="C10" s="31"/>
      <c r="D10" s="32"/>
      <c r="E10" s="32"/>
      <c r="F10" s="32"/>
      <c r="G10" s="32"/>
      <c r="H10" s="32"/>
      <c r="I10" s="32"/>
      <c r="J10" s="32"/>
      <c r="K10" s="34"/>
      <c r="L10" s="35" t="str">
        <f>IF(K10=0," ",IF(J10=0," ",VLOOKUP(K10,'Risk Matrix'!$B$3:$G$8,MATCH(J10,'Risk Matrix'!$B$3:$G$3,0),FALSE)))</f>
        <v xml:space="preserve"> </v>
      </c>
      <c r="M10" s="35"/>
      <c r="N10" s="32"/>
      <c r="O10" s="36"/>
      <c r="P10" s="31"/>
      <c r="Q10" s="44"/>
      <c r="R10" s="32"/>
      <c r="S10" s="34"/>
      <c r="T10" s="35" t="str">
        <f>IF(S10=0," ",IF(R10=0," ",VLOOKUP(S10,'Risk Matrix'!$B$3:$G$8,MATCH(R10,'Risk Matrix'!$B$3:$G$3,0),FALSE)))</f>
        <v xml:space="preserve"> </v>
      </c>
      <c r="U10" s="35"/>
      <c r="V10" s="31"/>
      <c r="W10" s="32"/>
    </row>
    <row r="11" spans="2:23" s="37" customFormat="1" ht="75" customHeight="1" x14ac:dyDescent="0.2">
      <c r="B11" s="30">
        <v>5</v>
      </c>
      <c r="C11" s="31"/>
      <c r="D11" s="32"/>
      <c r="E11" s="32"/>
      <c r="F11" s="32"/>
      <c r="G11" s="32"/>
      <c r="H11" s="32"/>
      <c r="I11" s="32"/>
      <c r="J11" s="32"/>
      <c r="K11" s="34"/>
      <c r="L11" s="35" t="str">
        <f>IF(K11=0," ",IF(J11=0," ",VLOOKUP(K11,'Risk Matrix'!$B$3:$G$8,MATCH(J11,'Risk Matrix'!$B$3:$G$3,0),FALSE)))</f>
        <v xml:space="preserve"> </v>
      </c>
      <c r="M11" s="35"/>
      <c r="N11" s="44"/>
      <c r="O11" s="36"/>
      <c r="P11" s="31"/>
      <c r="Q11" s="44"/>
      <c r="R11" s="32"/>
      <c r="S11" s="34"/>
      <c r="T11" s="35" t="str">
        <f>IF(S11=0," ",IF(R11=0," ",VLOOKUP(S11,'Risk Matrix'!$B$3:$G$8,MATCH(R11,'Risk Matrix'!$B$3:$G$3,0),FALSE)))</f>
        <v xml:space="preserve"> </v>
      </c>
      <c r="U11" s="35"/>
      <c r="V11" s="31"/>
      <c r="W11" s="32"/>
    </row>
    <row r="12" spans="2:23" s="37" customFormat="1" ht="75" customHeight="1" x14ac:dyDescent="0.2">
      <c r="B12" s="30">
        <v>6</v>
      </c>
      <c r="C12" s="31"/>
      <c r="D12" s="32"/>
      <c r="E12" s="32"/>
      <c r="F12" s="32"/>
      <c r="G12" s="32"/>
      <c r="H12" s="32"/>
      <c r="I12" s="32"/>
      <c r="J12" s="32"/>
      <c r="K12" s="34"/>
      <c r="L12" s="35" t="str">
        <f>IF(K12=0," ",IF(J12=0," ",VLOOKUP(K12,'Risk Matrix'!$B$3:$G$8,MATCH(J12,'Risk Matrix'!$B$3:$G$3,0),FALSE)))</f>
        <v xml:space="preserve"> </v>
      </c>
      <c r="M12" s="35"/>
      <c r="N12" s="32"/>
      <c r="O12" s="36"/>
      <c r="P12" s="31"/>
      <c r="Q12" s="32"/>
      <c r="R12" s="32"/>
      <c r="S12" s="34"/>
      <c r="T12" s="35" t="str">
        <f>IF(S12=0," ",IF(R12=0," ",VLOOKUP(S12,'Risk Matrix'!$B$3:$G$8,MATCH(R12,'Risk Matrix'!$B$3:$G$3,0),FALSE)))</f>
        <v xml:space="preserve"> </v>
      </c>
      <c r="U12" s="35"/>
      <c r="V12" s="31"/>
      <c r="W12" s="32"/>
    </row>
    <row r="13" spans="2:23" s="37" customFormat="1" ht="75" customHeight="1" x14ac:dyDescent="0.2">
      <c r="B13" s="30">
        <v>7</v>
      </c>
      <c r="C13" s="31"/>
      <c r="D13" s="32"/>
      <c r="E13" s="32"/>
      <c r="F13" s="32"/>
      <c r="G13" s="32"/>
      <c r="H13" s="32"/>
      <c r="I13" s="32"/>
      <c r="J13" s="32"/>
      <c r="K13" s="34"/>
      <c r="L13" s="35" t="str">
        <f>IF(K13=0," ",IF(J13=0," ",VLOOKUP(K13,'Risk Matrix'!$B$3:$G$8,MATCH(J13,'Risk Matrix'!$B$3:$G$3,0),FALSE)))</f>
        <v xml:space="preserve"> </v>
      </c>
      <c r="M13" s="35"/>
      <c r="N13" s="32"/>
      <c r="O13" s="36"/>
      <c r="P13" s="31"/>
      <c r="Q13" s="32"/>
      <c r="R13" s="32"/>
      <c r="S13" s="34"/>
      <c r="T13" s="35" t="str">
        <f>IF(S13=0," ",IF(R13=0," ",VLOOKUP(S13,'Risk Matrix'!$B$3:$G$8,MATCH(R13,'Risk Matrix'!$B$3:$G$3,0),FALSE)))</f>
        <v xml:space="preserve"> </v>
      </c>
      <c r="U13" s="35"/>
      <c r="V13" s="31"/>
      <c r="W13" s="32"/>
    </row>
    <row r="14" spans="2:23" s="37" customFormat="1" ht="75" customHeight="1" x14ac:dyDescent="0.2">
      <c r="B14" s="30">
        <v>8</v>
      </c>
      <c r="C14" s="31"/>
      <c r="D14" s="32"/>
      <c r="E14" s="32"/>
      <c r="F14" s="32"/>
      <c r="G14" s="32"/>
      <c r="H14" s="32"/>
      <c r="I14" s="32"/>
      <c r="J14" s="32"/>
      <c r="K14" s="34"/>
      <c r="L14" s="35" t="str">
        <f>IF(K14=0," ",IF(J14=0," ",VLOOKUP(K14,'Risk Matrix'!$B$3:$G$8,MATCH(J14,'Risk Matrix'!$B$3:$G$3,0),FALSE)))</f>
        <v xml:space="preserve"> </v>
      </c>
      <c r="M14" s="35"/>
      <c r="N14" s="32"/>
      <c r="O14" s="36"/>
      <c r="P14" s="31"/>
      <c r="Q14" s="32"/>
      <c r="R14" s="32"/>
      <c r="S14" s="34"/>
      <c r="T14" s="35" t="str">
        <f>IF(S14=0," ",IF(R14=0," ",VLOOKUP(S14,'Risk Matrix'!$B$3:$G$8,MATCH(R14,'Risk Matrix'!$B$3:$G$3,0),FALSE)))</f>
        <v xml:space="preserve"> </v>
      </c>
      <c r="U14" s="35"/>
      <c r="V14" s="31"/>
      <c r="W14" s="32"/>
    </row>
    <row r="15" spans="2:23" s="37" customFormat="1" ht="75" customHeight="1" x14ac:dyDescent="0.2">
      <c r="B15" s="30">
        <v>9</v>
      </c>
      <c r="C15" s="31"/>
      <c r="D15" s="32"/>
      <c r="E15" s="32"/>
      <c r="F15" s="32"/>
      <c r="G15" s="32"/>
      <c r="H15" s="32"/>
      <c r="I15" s="32"/>
      <c r="J15" s="32"/>
      <c r="K15" s="34"/>
      <c r="L15" s="35" t="str">
        <f>IF(K15=0," ",IF(J15=0," ",VLOOKUP(K15,'Risk Matrix'!$B$3:$G$8,MATCH(J15,'Risk Matrix'!$B$3:$G$3,0),FALSE)))</f>
        <v xml:space="preserve"> </v>
      </c>
      <c r="M15" s="35"/>
      <c r="N15" s="32"/>
      <c r="O15" s="36"/>
      <c r="P15" s="31"/>
      <c r="Q15" s="32"/>
      <c r="R15" s="32"/>
      <c r="S15" s="34"/>
      <c r="T15" s="35" t="str">
        <f>IF(S15=0," ",IF(R15=0," ",VLOOKUP(S15,'Risk Matrix'!$B$3:$G$8,MATCH(R15,'Risk Matrix'!$B$3:$G$3,0),FALSE)))</f>
        <v xml:space="preserve"> </v>
      </c>
      <c r="U15" s="35"/>
      <c r="V15" s="31"/>
      <c r="W15" s="32"/>
    </row>
    <row r="16" spans="2:23" s="37" customFormat="1" ht="75" customHeight="1" x14ac:dyDescent="0.2">
      <c r="B16" s="30">
        <v>13</v>
      </c>
      <c r="C16" s="31"/>
      <c r="D16" s="32"/>
      <c r="E16" s="33"/>
      <c r="F16" s="32"/>
      <c r="G16" s="32"/>
      <c r="H16" s="32"/>
      <c r="I16" s="32"/>
      <c r="J16" s="32"/>
      <c r="K16" s="34"/>
      <c r="L16" s="35" t="str">
        <f>IF(K16=0," ",IF(J16=0," ",VLOOKUP(K16,'Risk Matrix'!$B$3:$G$8,MATCH(J16,'Risk Matrix'!$B$3:$G$3,0),FALSE)))</f>
        <v xml:space="preserve"> </v>
      </c>
      <c r="M16" s="35"/>
      <c r="N16" s="32"/>
      <c r="O16" s="32"/>
      <c r="P16" s="31"/>
      <c r="Q16" s="32"/>
      <c r="R16" s="32"/>
      <c r="S16" s="34"/>
      <c r="T16" s="35" t="str">
        <f>IF(S16=0," ",IF(R16=0," ",VLOOKUP(S16,'Risk Matrix'!$B$3:$G$8,MATCH(R16,'Risk Matrix'!$B$3:$G$3,0),FALSE)))</f>
        <v xml:space="preserve"> </v>
      </c>
      <c r="U16" s="35"/>
      <c r="V16" s="31"/>
      <c r="W16" s="32"/>
    </row>
    <row r="17" spans="2:23" s="37" customFormat="1" ht="75" customHeight="1" x14ac:dyDescent="0.2">
      <c r="B17" s="30">
        <v>14</v>
      </c>
      <c r="C17" s="31"/>
      <c r="D17" s="32"/>
      <c r="E17" s="33"/>
      <c r="F17" s="32"/>
      <c r="G17" s="32"/>
      <c r="H17" s="32"/>
      <c r="I17" s="32"/>
      <c r="J17" s="32"/>
      <c r="K17" s="34"/>
      <c r="L17" s="35" t="str">
        <f>IF(K17=0," ",IF(J17=0," ",VLOOKUP(K17,'Risk Matrix'!$B$3:$G$8,MATCH(J17,'Risk Matrix'!$B$3:$G$3,0),FALSE)))</f>
        <v xml:space="preserve"> </v>
      </c>
      <c r="M17" s="35"/>
      <c r="N17" s="32"/>
      <c r="O17" s="32"/>
      <c r="P17" s="31"/>
      <c r="Q17" s="32"/>
      <c r="R17" s="32"/>
      <c r="S17" s="34"/>
      <c r="T17" s="35" t="str">
        <f>IF(S17=0," ",IF(R17=0," ",VLOOKUP(S17,'Risk Matrix'!$B$3:$G$8,MATCH(R17,'Risk Matrix'!$B$3:$G$3,0),FALSE)))</f>
        <v xml:space="preserve"> </v>
      </c>
      <c r="U17" s="35"/>
      <c r="V17" s="31"/>
      <c r="W17" s="32"/>
    </row>
    <row r="18" spans="2:23" s="37" customFormat="1" ht="75" customHeight="1" x14ac:dyDescent="0.2">
      <c r="B18" s="30">
        <v>15</v>
      </c>
      <c r="C18" s="31"/>
      <c r="D18" s="32"/>
      <c r="E18" s="33"/>
      <c r="F18" s="32"/>
      <c r="G18" s="32"/>
      <c r="H18" s="32"/>
      <c r="I18" s="32"/>
      <c r="J18" s="32"/>
      <c r="K18" s="34"/>
      <c r="L18" s="35" t="str">
        <f>IF(K18=0," ",IF(J18=0," ",VLOOKUP(K18,'Risk Matrix'!$B$3:$G$8,MATCH(J18,'Risk Matrix'!$B$3:$G$3,0),FALSE)))</f>
        <v xml:space="preserve"> </v>
      </c>
      <c r="M18" s="35"/>
      <c r="N18" s="32"/>
      <c r="O18" s="36"/>
      <c r="P18" s="31"/>
      <c r="Q18" s="32"/>
      <c r="R18" s="32"/>
      <c r="S18" s="34"/>
      <c r="T18" s="35" t="str">
        <f>IF(S18=0," ",IF(R18=0," ",VLOOKUP(S18,'Risk Matrix'!$B$3:$G$8,MATCH(R18,'Risk Matrix'!$B$3:$G$3,0),FALSE)))</f>
        <v xml:space="preserve"> </v>
      </c>
      <c r="U18" s="35"/>
      <c r="V18" s="31"/>
      <c r="W18" s="32"/>
    </row>
    <row r="19" spans="2:23" s="37" customFormat="1" ht="75" customHeight="1" x14ac:dyDescent="0.2">
      <c r="B19" s="30">
        <v>16</v>
      </c>
      <c r="C19" s="31"/>
      <c r="D19" s="32"/>
      <c r="E19" s="33"/>
      <c r="F19" s="32"/>
      <c r="G19" s="32"/>
      <c r="H19" s="32"/>
      <c r="I19" s="32"/>
      <c r="J19" s="32"/>
      <c r="K19" s="34"/>
      <c r="L19" s="35" t="str">
        <f>IF(K19=0," ",IF(J19=0," ",VLOOKUP(K19,'Risk Matrix'!$B$3:$G$8,MATCH(J19,'Risk Matrix'!$B$3:$G$3,0),FALSE)))</f>
        <v xml:space="preserve"> </v>
      </c>
      <c r="M19" s="35"/>
      <c r="N19" s="32"/>
      <c r="O19" s="36"/>
      <c r="P19" s="31"/>
      <c r="Q19" s="32"/>
      <c r="R19" s="32"/>
      <c r="S19" s="34"/>
      <c r="T19" s="35" t="str">
        <f>IF(S19=0," ",IF(R19=0," ",VLOOKUP(S19,'Risk Matrix'!$B$3:$G$8,MATCH(R19,'Risk Matrix'!$B$3:$G$3,0),FALSE)))</f>
        <v xml:space="preserve"> </v>
      </c>
      <c r="U19" s="35"/>
      <c r="V19" s="31"/>
      <c r="W19" s="32"/>
    </row>
    <row r="20" spans="2:23" s="37" customFormat="1" ht="75" customHeight="1" x14ac:dyDescent="0.2">
      <c r="B20" s="30">
        <v>17</v>
      </c>
      <c r="C20" s="31"/>
      <c r="D20" s="32"/>
      <c r="E20" s="33"/>
      <c r="F20" s="32"/>
      <c r="G20" s="32"/>
      <c r="H20" s="32"/>
      <c r="I20" s="32"/>
      <c r="J20" s="32"/>
      <c r="K20" s="34"/>
      <c r="L20" s="35" t="str">
        <f>IF(K20=0," ",IF(J20=0," ",VLOOKUP(K20,'Risk Matrix'!$B$3:$G$8,MATCH(J20,'Risk Matrix'!$B$3:$G$3,0),FALSE)))</f>
        <v xml:space="preserve"> </v>
      </c>
      <c r="M20" s="35"/>
      <c r="N20" s="32"/>
      <c r="O20" s="36"/>
      <c r="P20" s="31"/>
      <c r="Q20" s="32"/>
      <c r="R20" s="32"/>
      <c r="S20" s="34"/>
      <c r="T20" s="35" t="str">
        <f>IF(S20=0," ",IF(R20=0," ",VLOOKUP(S20,'Risk Matrix'!$B$3:$G$8,MATCH(R20,'Risk Matrix'!$B$3:$G$3,0),FALSE)))</f>
        <v xml:space="preserve"> </v>
      </c>
      <c r="U20" s="35"/>
      <c r="V20" s="31"/>
      <c r="W20" s="32"/>
    </row>
    <row r="21" spans="2:23" s="37" customFormat="1" ht="75" customHeight="1" x14ac:dyDescent="0.2">
      <c r="B21" s="30">
        <v>18</v>
      </c>
      <c r="C21" s="31"/>
      <c r="D21" s="32"/>
      <c r="E21" s="33"/>
      <c r="F21" s="32"/>
      <c r="G21" s="32"/>
      <c r="H21" s="32"/>
      <c r="I21" s="32"/>
      <c r="J21" s="32"/>
      <c r="K21" s="34"/>
      <c r="L21" s="35" t="str">
        <f>IF(K21=0," ",IF(J21=0," ",VLOOKUP(K21,'Risk Matrix'!$B$3:$G$8,MATCH(J21,'Risk Matrix'!$B$3:$G$3,0),FALSE)))</f>
        <v xml:space="preserve"> </v>
      </c>
      <c r="M21" s="35"/>
      <c r="N21" s="32"/>
      <c r="O21" s="36"/>
      <c r="P21" s="31"/>
      <c r="Q21" s="32"/>
      <c r="R21" s="32"/>
      <c r="S21" s="34"/>
      <c r="T21" s="35" t="str">
        <f>IF(S21=0," ",IF(R21=0," ",VLOOKUP(S21,'Risk Matrix'!$B$3:$G$8,MATCH(R21,'Risk Matrix'!$B$3:$G$3,0),FALSE)))</f>
        <v xml:space="preserve"> </v>
      </c>
      <c r="U21" s="35"/>
      <c r="V21" s="31"/>
      <c r="W21" s="32"/>
    </row>
    <row r="22" spans="2:23" s="37" customFormat="1" ht="75" customHeight="1" x14ac:dyDescent="0.2">
      <c r="B22" s="30">
        <v>19</v>
      </c>
      <c r="C22" s="31"/>
      <c r="D22" s="32"/>
      <c r="E22" s="33"/>
      <c r="F22" s="32"/>
      <c r="G22" s="32"/>
      <c r="H22" s="32"/>
      <c r="I22" s="32"/>
      <c r="J22" s="32"/>
      <c r="K22" s="34"/>
      <c r="L22" s="35" t="str">
        <f>IF(K22=0," ",IF(J22=0," ",VLOOKUP(K22,'Risk Matrix'!$B$3:$G$8,MATCH(J22,'Risk Matrix'!$B$3:$G$3,0),FALSE)))</f>
        <v xml:space="preserve"> </v>
      </c>
      <c r="M22" s="35"/>
      <c r="N22" s="32"/>
      <c r="O22" s="36"/>
      <c r="P22" s="31"/>
      <c r="Q22" s="32"/>
      <c r="R22" s="32"/>
      <c r="S22" s="34"/>
      <c r="T22" s="35" t="str">
        <f>IF(S22=0," ",IF(R22=0," ",VLOOKUP(S22,'Risk Matrix'!$B$3:$G$8,MATCH(R22,'Risk Matrix'!$B$3:$G$3,0),FALSE)))</f>
        <v xml:space="preserve"> </v>
      </c>
      <c r="U22" s="35"/>
      <c r="V22" s="31"/>
      <c r="W22" s="32"/>
    </row>
    <row r="23" spans="2:23" s="37" customFormat="1" x14ac:dyDescent="0.2">
      <c r="B23" s="30"/>
      <c r="C23" s="31"/>
      <c r="D23" s="32"/>
      <c r="E23" s="33"/>
      <c r="F23" s="32"/>
      <c r="G23" s="32"/>
      <c r="H23" s="32"/>
      <c r="I23" s="32"/>
      <c r="J23" s="32"/>
      <c r="K23" s="34"/>
      <c r="L23" s="35" t="str">
        <f>IF(K23=0," ",IF(J23=0," ",VLOOKUP(K23,'Risk Matrix'!$B$3:$G$8,MATCH(J23,'Risk Matrix'!$B$3:$G$3,0),FALSE)))</f>
        <v xml:space="preserve"> </v>
      </c>
      <c r="M23" s="35"/>
      <c r="N23" s="32"/>
      <c r="O23" s="36"/>
      <c r="P23" s="31"/>
      <c r="Q23" s="32"/>
      <c r="R23" s="32"/>
      <c r="S23" s="34"/>
      <c r="T23" s="35" t="str">
        <f>IF(S23=0," ",IF(R23=0," ",VLOOKUP(S23,'Risk Matrix'!$B$3:$G$8,MATCH(R23,'Risk Matrix'!$B$3:$G$3,0),FALSE)))</f>
        <v xml:space="preserve"> </v>
      </c>
      <c r="U23" s="35"/>
      <c r="V23" s="31"/>
      <c r="W23" s="32"/>
    </row>
    <row r="24" spans="2:23" x14ac:dyDescent="0.2">
      <c r="B24" s="16"/>
      <c r="C24" s="17"/>
      <c r="D24" s="18"/>
      <c r="E24" s="18"/>
      <c r="F24" s="18"/>
      <c r="G24" s="18"/>
      <c r="H24" s="18"/>
      <c r="I24" s="18"/>
      <c r="J24" s="19"/>
      <c r="K24" s="20"/>
      <c r="L24" s="18"/>
      <c r="M24" s="18"/>
      <c r="N24" s="18"/>
      <c r="O24" s="21"/>
      <c r="P24" s="21"/>
      <c r="Q24" s="18"/>
      <c r="R24" s="18"/>
      <c r="S24" s="18"/>
      <c r="T24" s="18"/>
      <c r="U24" s="18"/>
      <c r="V24" s="17"/>
      <c r="W24" s="18"/>
    </row>
  </sheetData>
  <sheetProtection formatCells="0" formatColumns="0" formatRows="0" insertColumns="0" sort="0" autoFilter="0"/>
  <mergeCells count="4">
    <mergeCell ref="B5:H5"/>
    <mergeCell ref="I5:L5"/>
    <mergeCell ref="N5:T5"/>
    <mergeCell ref="V5:W5"/>
  </mergeCells>
  <conditionalFormatting sqref="L7:M7 M12:M16 M10 M8 L8:L16 M23 L18:L23 T18:T22 T23:U23">
    <cfRule type="cellIs" dxfId="77" priority="67" operator="equal">
      <formula>"Low"</formula>
    </cfRule>
    <cfRule type="cellIs" dxfId="76" priority="68" operator="equal">
      <formula>"Medium"</formula>
    </cfRule>
    <cfRule type="cellIs" dxfId="75" priority="69" operator="equal">
      <formula>"High"</formula>
    </cfRule>
  </conditionalFormatting>
  <conditionalFormatting sqref="L7:M7 M12:M16 M10 M8 L8:L16">
    <cfRule type="cellIs" dxfId="74" priority="70" operator="equal">
      <formula>"Low"</formula>
    </cfRule>
    <cfRule type="cellIs" dxfId="73" priority="71" operator="equal">
      <formula>"Medium"</formula>
    </cfRule>
    <cfRule type="cellIs" dxfId="72" priority="72" operator="equal">
      <formula>"High"</formula>
    </cfRule>
  </conditionalFormatting>
  <conditionalFormatting sqref="T7:T16">
    <cfRule type="cellIs" dxfId="71" priority="61" operator="equal">
      <formula>"Low"</formula>
    </cfRule>
    <cfRule type="cellIs" dxfId="70" priority="62" operator="equal">
      <formula>"Medium"</formula>
    </cfRule>
    <cfRule type="cellIs" dxfId="69" priority="63" operator="equal">
      <formula>"High"</formula>
    </cfRule>
  </conditionalFormatting>
  <conditionalFormatting sqref="T7:T16">
    <cfRule type="cellIs" dxfId="68" priority="64" operator="equal">
      <formula>"Low"</formula>
    </cfRule>
    <cfRule type="cellIs" dxfId="67" priority="65" operator="equal">
      <formula>"Medium"</formula>
    </cfRule>
    <cfRule type="cellIs" dxfId="66" priority="66" operator="equal">
      <formula>"High"</formula>
    </cfRule>
  </conditionalFormatting>
  <conditionalFormatting sqref="M11">
    <cfRule type="cellIs" dxfId="65" priority="55" operator="equal">
      <formula>"Low"</formula>
    </cfRule>
    <cfRule type="cellIs" dxfId="64" priority="56" operator="equal">
      <formula>"Medium"</formula>
    </cfRule>
    <cfRule type="cellIs" dxfId="63" priority="57" operator="equal">
      <formula>"High"</formula>
    </cfRule>
  </conditionalFormatting>
  <conditionalFormatting sqref="M11">
    <cfRule type="cellIs" dxfId="62" priority="58" operator="equal">
      <formula>"Low"</formula>
    </cfRule>
    <cfRule type="cellIs" dxfId="61" priority="59" operator="equal">
      <formula>"Medium"</formula>
    </cfRule>
    <cfRule type="cellIs" dxfId="60" priority="60" operator="equal">
      <formula>"High"</formula>
    </cfRule>
  </conditionalFormatting>
  <conditionalFormatting sqref="M18:M22">
    <cfRule type="cellIs" dxfId="59" priority="49" operator="equal">
      <formula>"Low"</formula>
    </cfRule>
    <cfRule type="cellIs" dxfId="58" priority="50" operator="equal">
      <formula>"Medium"</formula>
    </cfRule>
    <cfRule type="cellIs" dxfId="57" priority="51" operator="equal">
      <formula>"High"</formula>
    </cfRule>
  </conditionalFormatting>
  <conditionalFormatting sqref="M18:M22">
    <cfRule type="cellIs" dxfId="56" priority="52" operator="equal">
      <formula>"Low"</formula>
    </cfRule>
    <cfRule type="cellIs" dxfId="55" priority="53" operator="equal">
      <formula>"Medium"</formula>
    </cfRule>
    <cfRule type="cellIs" dxfId="54" priority="54" operator="equal">
      <formula>"High"</formula>
    </cfRule>
  </conditionalFormatting>
  <conditionalFormatting sqref="M9">
    <cfRule type="cellIs" dxfId="53" priority="43" operator="equal">
      <formula>"Low"</formula>
    </cfRule>
    <cfRule type="cellIs" dxfId="52" priority="44" operator="equal">
      <formula>"Medium"</formula>
    </cfRule>
    <cfRule type="cellIs" dxfId="51" priority="45" operator="equal">
      <formula>"High"</formula>
    </cfRule>
  </conditionalFormatting>
  <conditionalFormatting sqref="M9">
    <cfRule type="cellIs" dxfId="50" priority="46" operator="equal">
      <formula>"Low"</formula>
    </cfRule>
    <cfRule type="cellIs" dxfId="49" priority="47" operator="equal">
      <formula>"Medium"</formula>
    </cfRule>
    <cfRule type="cellIs" dxfId="48" priority="48" operator="equal">
      <formula>"High"</formula>
    </cfRule>
  </conditionalFormatting>
  <conditionalFormatting sqref="U7:U8 U12:U16 U10">
    <cfRule type="cellIs" dxfId="47" priority="37" operator="equal">
      <formula>"Low"</formula>
    </cfRule>
    <cfRule type="cellIs" dxfId="46" priority="38" operator="equal">
      <formula>"Medium"</formula>
    </cfRule>
    <cfRule type="cellIs" dxfId="45" priority="39" operator="equal">
      <formula>"High"</formula>
    </cfRule>
  </conditionalFormatting>
  <conditionalFormatting sqref="U7:U8 U12:U16 U10">
    <cfRule type="cellIs" dxfId="44" priority="40" operator="equal">
      <formula>"Low"</formula>
    </cfRule>
    <cfRule type="cellIs" dxfId="43" priority="41" operator="equal">
      <formula>"Medium"</formula>
    </cfRule>
    <cfRule type="cellIs" dxfId="42" priority="42" operator="equal">
      <formula>"High"</formula>
    </cfRule>
  </conditionalFormatting>
  <conditionalFormatting sqref="U11">
    <cfRule type="cellIs" dxfId="41" priority="31" operator="equal">
      <formula>"Low"</formula>
    </cfRule>
    <cfRule type="cellIs" dxfId="40" priority="32" operator="equal">
      <formula>"Medium"</formula>
    </cfRule>
    <cfRule type="cellIs" dxfId="39" priority="33" operator="equal">
      <formula>"High"</formula>
    </cfRule>
  </conditionalFormatting>
  <conditionalFormatting sqref="U11">
    <cfRule type="cellIs" dxfId="38" priority="34" operator="equal">
      <formula>"Low"</formula>
    </cfRule>
    <cfRule type="cellIs" dxfId="37" priority="35" operator="equal">
      <formula>"Medium"</formula>
    </cfRule>
    <cfRule type="cellIs" dxfId="36" priority="36" operator="equal">
      <formula>"High"</formula>
    </cfRule>
  </conditionalFormatting>
  <conditionalFormatting sqref="U18:U22">
    <cfRule type="cellIs" dxfId="35" priority="25" operator="equal">
      <formula>"Low"</formula>
    </cfRule>
    <cfRule type="cellIs" dxfId="34" priority="26" operator="equal">
      <formula>"Medium"</formula>
    </cfRule>
    <cfRule type="cellIs" dxfId="33" priority="27" operator="equal">
      <formula>"High"</formula>
    </cfRule>
  </conditionalFormatting>
  <conditionalFormatting sqref="U18:U22">
    <cfRule type="cellIs" dxfId="32" priority="28" operator="equal">
      <formula>"Low"</formula>
    </cfRule>
    <cfRule type="cellIs" dxfId="31" priority="29" operator="equal">
      <formula>"Medium"</formula>
    </cfRule>
    <cfRule type="cellIs" dxfId="30" priority="30" operator="equal">
      <formula>"High"</formula>
    </cfRule>
  </conditionalFormatting>
  <conditionalFormatting sqref="U9">
    <cfRule type="cellIs" dxfId="29" priority="19" operator="equal">
      <formula>"Low"</formula>
    </cfRule>
    <cfRule type="cellIs" dxfId="28" priority="20" operator="equal">
      <formula>"Medium"</formula>
    </cfRule>
    <cfRule type="cellIs" dxfId="27" priority="21" operator="equal">
      <formula>"High"</formula>
    </cfRule>
  </conditionalFormatting>
  <conditionalFormatting sqref="U9">
    <cfRule type="cellIs" dxfId="26" priority="22" operator="equal">
      <formula>"Low"</formula>
    </cfRule>
    <cfRule type="cellIs" dxfId="25" priority="23" operator="equal">
      <formula>"Medium"</formula>
    </cfRule>
    <cfRule type="cellIs" dxfId="24" priority="24" operator="equal">
      <formula>"High"</formula>
    </cfRule>
  </conditionalFormatting>
  <conditionalFormatting sqref="L17:M17">
    <cfRule type="cellIs" dxfId="23" priority="13" operator="equal">
      <formula>"Low"</formula>
    </cfRule>
    <cfRule type="cellIs" dxfId="22" priority="14" operator="equal">
      <formula>"Medium"</formula>
    </cfRule>
    <cfRule type="cellIs" dxfId="21" priority="15" operator="equal">
      <formula>"High"</formula>
    </cfRule>
  </conditionalFormatting>
  <conditionalFormatting sqref="L17:M17">
    <cfRule type="cellIs" dxfId="20" priority="16" operator="equal">
      <formula>"Low"</formula>
    </cfRule>
    <cfRule type="cellIs" dxfId="19" priority="17" operator="equal">
      <formula>"Medium"</formula>
    </cfRule>
    <cfRule type="cellIs" dxfId="18" priority="18" operator="equal">
      <formula>"High"</formula>
    </cfRule>
  </conditionalFormatting>
  <conditionalFormatting sqref="T17">
    <cfRule type="cellIs" dxfId="17" priority="7" operator="equal">
      <formula>"Low"</formula>
    </cfRule>
    <cfRule type="cellIs" dxfId="16" priority="8" operator="equal">
      <formula>"Medium"</formula>
    </cfRule>
    <cfRule type="cellIs" dxfId="15" priority="9" operator="equal">
      <formula>"High"</formula>
    </cfRule>
  </conditionalFormatting>
  <conditionalFormatting sqref="T17">
    <cfRule type="cellIs" dxfId="14" priority="10" operator="equal">
      <formula>"Low"</formula>
    </cfRule>
    <cfRule type="cellIs" dxfId="13" priority="11" operator="equal">
      <formula>"Medium"</formula>
    </cfRule>
    <cfRule type="cellIs" dxfId="12" priority="12" operator="equal">
      <formula>"High"</formula>
    </cfRule>
  </conditionalFormatting>
  <conditionalFormatting sqref="U17">
    <cfRule type="cellIs" dxfId="11" priority="1" operator="equal">
      <formula>"Low"</formula>
    </cfRule>
    <cfRule type="cellIs" dxfId="10" priority="2" operator="equal">
      <formula>"Medium"</formula>
    </cfRule>
    <cfRule type="cellIs" dxfId="9" priority="3" operator="equal">
      <formula>"High"</formula>
    </cfRule>
  </conditionalFormatting>
  <conditionalFormatting sqref="U17">
    <cfRule type="cellIs" dxfId="8" priority="4" operator="equal">
      <formula>"Low"</formula>
    </cfRule>
    <cfRule type="cellIs" dxfId="7" priority="5" operator="equal">
      <formula>"Medium"</formula>
    </cfRule>
    <cfRule type="cellIs" dxfId="6" priority="6" operator="equal">
      <formula>"High"</formula>
    </cfRule>
  </conditionalFormatting>
  <dataValidations count="25">
    <dataValidation type="list" allowBlank="1" showInputMessage="1" showErrorMessage="1" sqref="W19:W23" xr:uid="{00000000-0002-0000-0700-000000000000}">
      <formula1>"New,Provisional,Open,Triggered,Closed"</formula1>
    </dataValidation>
    <dataValidation allowBlank="1" showInputMessage="1" showErrorMessage="1" promptTitle="Risk ID" prompt="A unique identifier for the item" sqref="B6" xr:uid="{00000000-0002-0000-0700-000001000000}"/>
    <dataValidation allowBlank="1" showInputMessage="1" showErrorMessage="1" promptTitle="Date Identified" prompt="State when the item was identified" sqref="C6" xr:uid="{00000000-0002-0000-0700-000002000000}"/>
    <dataValidation allowBlank="1" showInputMessage="1" showErrorMessage="1" promptTitle="Identified by" prompt="State who identified the risk" sqref="D6" xr:uid="{00000000-0002-0000-0700-000003000000}"/>
    <dataValidation allowBlank="1" showInputMessage="1" showErrorMessage="1" promptTitle="Risk Area" prompt="Identify the predominant Risk Area impacted by the identified risk._x000a_Free form field." sqref="E6" xr:uid="{00000000-0002-0000-0700-000004000000}"/>
    <dataValidation allowBlank="1" showInputMessage="1" showErrorMessage="1" promptTitle="Short title and description" prompt="Provide a brief description of the risk. Be clear in your wording whether this is a down-side risk (threat), opportunity or an assumption" sqref="F6" xr:uid="{00000000-0002-0000-0700-000005000000}"/>
    <dataValidation allowBlank="1" showInputMessage="1" showErrorMessage="1" promptTitle="Risk Category" prompt="Categorise your risk. If more than one applies, choose the one which is most applicable" sqref="G6" xr:uid="{00000000-0002-0000-0700-000006000000}"/>
    <dataValidation allowBlank="1" showInputMessage="1" showErrorMessage="1" promptTitle="Risk Owner" prompt="Name of the person who is accountable for managing the risk" sqref="H6" xr:uid="{00000000-0002-0000-0700-000007000000}"/>
    <dataValidation allowBlank="1" showInputMessage="1" showErrorMessage="1" promptTitle="Control" prompt="A control is a measure that is in place today, which either helps prevents a risk from happening or reduces its impact" sqref="I6" xr:uid="{00000000-0002-0000-0700-000008000000}"/>
    <dataValidation allowBlank="1" showInputMessage="1" showErrorMessage="1" promptTitle="Impact" prompt="Indicator of the extent of the impact on the objectives, should the risk occur:_x000a_A - Minor_x000a_B - Moderate_x000a_C - Major_x000a_D - Critical_x000a_E - Catastrophic" sqref="J6" xr:uid="{00000000-0002-0000-0700-000009000000}"/>
    <dataValidation allowBlank="1" showInputMessage="1" showErrorMessage="1" promptTitle="Liklihood Score" prompt="State how likely it is that the risk will occur" sqref="K6" xr:uid="{00000000-0002-0000-0700-00000A000000}"/>
    <dataValidation allowBlank="1" showInputMessage="1" showErrorMessage="1" promptTitle="Current / net risk level" prompt="The current (or net) level of risk, derived from the likelihood and the impact scores, as defined in the risk matrix" sqref="L6" xr:uid="{00000000-0002-0000-0700-00000B000000}"/>
    <dataValidation allowBlank="1" showInputMessage="1" showErrorMessage="1" promptTitle="Risk actions" prompt="The actions being taken, or to be taken, to address the risk, reducing the impact or probability of any threats or increasing the liklihood of exploiting any opportunities" sqref="N6" xr:uid="{00000000-0002-0000-0700-00000C000000}"/>
    <dataValidation allowBlank="1" showInputMessage="1" showErrorMessage="1" promptTitle="Action Owner" prompt="Enter the name of the person responsible for the actions related to this risk" sqref="O6" xr:uid="{00000000-0002-0000-0700-00000D000000}"/>
    <dataValidation allowBlank="1" showInputMessage="1" showErrorMessage="1" promptTitle="Expected completion date" prompt="State when the action is to be completed by" sqref="P6" xr:uid="{00000000-0002-0000-0700-00000E000000}"/>
    <dataValidation allowBlank="1" showInputMessage="1" showErrorMessage="1" promptTitle="Action progress" prompt="State any progress made on the actions. If completed, state &quot;Completed&quot;" sqref="Q6" xr:uid="{00000000-0002-0000-0700-00000F000000}"/>
    <dataValidation allowBlank="1" showInputMessage="1" showErrorMessage="1" promptTitle="Target impact" prompt="Indicate your expectation of the extent of the impact on the objectives, should the risk occur, after you have completed the mitigations actions._x000a_A - Minor_x000a_B - Moderate_x000a_C - Major_x000a_D - Critical_x000a_E - Catastrophic" sqref="R6" xr:uid="{00000000-0002-0000-0700-000010000000}"/>
    <dataValidation allowBlank="1" showInputMessage="1" showErrorMessage="1" promptTitle="Target Liklihood score" prompt="State your expectations of  how likely it is that the risk will occur, after you have completed the mitigations actions" sqref="S6" xr:uid="{00000000-0002-0000-0700-000011000000}"/>
    <dataValidation allowBlank="1" showInputMessage="1" showErrorMessage="1" promptTitle="Target risk level" prompt="The target level of risk, derived from the target likelihood and the target impact scores, as defined in the risk matrix" sqref="T6" xr:uid="{00000000-0002-0000-0700-000012000000}"/>
    <dataValidation allowBlank="1" showInputMessage="1" showErrorMessage="1" promptTitle="Date updated" prompt="Date when this item was last updated" sqref="V6" xr:uid="{00000000-0002-0000-0700-000013000000}"/>
    <dataValidation allowBlank="1" showInputMessage="1" showErrorMessage="1" promptTitle="Risk status" prompt="Provisional -  not yet validated_x000a_Open -  risk is approved by risk owner_x000a_Triggered - the risk has been realised_x000a_Closed - the risk is no longer relevant" sqref="W6" xr:uid="{00000000-0002-0000-0700-000014000000}"/>
    <dataValidation allowBlank="1" showInputMessage="1" showErrorMessage="1" promptTitle="Current / net risk level" prompt="The current (or net) financial value of the risk" sqref="M6" xr:uid="{00000000-0002-0000-0700-000015000000}"/>
    <dataValidation allowBlank="1" showInputMessage="1" showErrorMessage="1" promptTitle="Current / net risk level" prompt="The target financial value of the risk" sqref="U6" xr:uid="{00000000-0002-0000-0700-000016000000}"/>
    <dataValidation type="list" allowBlank="1" showInputMessage="1" showErrorMessage="1" sqref="W8" xr:uid="{00000000-0002-0000-0700-000017000000}">
      <formula1>"Provisional,Open,Triggered,In Control,Closed"</formula1>
    </dataValidation>
    <dataValidation type="list" allowBlank="1" showInputMessage="1" showErrorMessage="1" sqref="W7 W9:W18" xr:uid="{00000000-0002-0000-0700-000018000000}">
      <formula1>"New,Provisional,Open,Triggered,In Control,Closed"</formula1>
    </dataValidation>
  </dataValidations>
  <pageMargins left="0.51181102362204722" right="0.55118110236220474" top="0.98425196850393704" bottom="0.98425196850393704" header="0.51181102362204722" footer="0.51181102362204722"/>
  <pageSetup paperSize="8" scale="59" fitToHeight="0" orientation="landscape" r:id="rId1"/>
  <headerFooter alignWithMargins="0">
    <oddFooter>&amp;RPage &amp;P of &amp;N</oddFooter>
  </headerFooter>
  <rowBreaks count="1" manualBreakCount="1">
    <brk id="16" min="1" max="22"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19000000}">
          <x14:formula1>
            <xm:f>'Risk Matrix'!$B$4:$B$8</xm:f>
          </x14:formula1>
          <xm:sqref>K7:K23 S7:S23</xm:sqref>
        </x14:dataValidation>
        <x14:dataValidation type="list" allowBlank="1" showInputMessage="1" showErrorMessage="1" xr:uid="{00000000-0002-0000-0700-00001A000000}">
          <x14:formula1>
            <xm:f>'Risk Matrix'!$C$3:$G$3</xm:f>
          </x14:formula1>
          <xm:sqref>R7:R23 J7:J23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G8"/>
  <sheetViews>
    <sheetView zoomScaleNormal="100" workbookViewId="0">
      <selection activeCell="H31" sqref="H31"/>
    </sheetView>
  </sheetViews>
  <sheetFormatPr defaultRowHeight="12.75" x14ac:dyDescent="0.2"/>
  <cols>
    <col min="1" max="1" width="2.85546875" customWidth="1"/>
    <col min="2" max="2" width="18.7109375" customWidth="1"/>
    <col min="3" max="7" width="15" customWidth="1"/>
  </cols>
  <sheetData>
    <row r="2" spans="2:7" ht="22.5" customHeight="1" x14ac:dyDescent="0.2">
      <c r="B2" s="3" t="s">
        <v>25</v>
      </c>
      <c r="C2" s="2"/>
      <c r="D2" s="1"/>
      <c r="E2" s="8" t="s">
        <v>24</v>
      </c>
      <c r="F2" s="1"/>
      <c r="G2" s="1"/>
    </row>
    <row r="3" spans="2:7" ht="25.5" customHeight="1" x14ac:dyDescent="0.2">
      <c r="B3" s="7"/>
      <c r="C3" s="6" t="s">
        <v>1</v>
      </c>
      <c r="D3" s="6" t="s">
        <v>9</v>
      </c>
      <c r="E3" s="6" t="s">
        <v>7</v>
      </c>
      <c r="F3" s="6" t="s">
        <v>5</v>
      </c>
      <c r="G3" s="6" t="s">
        <v>3</v>
      </c>
    </row>
    <row r="4" spans="2:7" ht="25.5" customHeight="1" x14ac:dyDescent="0.2">
      <c r="B4" s="6" t="s">
        <v>2</v>
      </c>
      <c r="C4" s="4" t="s">
        <v>19</v>
      </c>
      <c r="D4" s="4" t="s">
        <v>18</v>
      </c>
      <c r="E4" s="4" t="s">
        <v>23</v>
      </c>
      <c r="F4" s="4" t="s">
        <v>23</v>
      </c>
      <c r="G4" s="4" t="s">
        <v>23</v>
      </c>
    </row>
    <row r="5" spans="2:7" ht="25.5" customHeight="1" x14ac:dyDescent="0.2">
      <c r="B5" s="6" t="s">
        <v>4</v>
      </c>
      <c r="C5" s="4" t="s">
        <v>19</v>
      </c>
      <c r="D5" s="4" t="s">
        <v>18</v>
      </c>
      <c r="E5" s="4" t="s">
        <v>18</v>
      </c>
      <c r="F5" s="4" t="s">
        <v>23</v>
      </c>
      <c r="G5" s="4" t="s">
        <v>23</v>
      </c>
    </row>
    <row r="6" spans="2:7" ht="25.5" customHeight="1" x14ac:dyDescent="0.2">
      <c r="B6" s="6" t="s">
        <v>6</v>
      </c>
      <c r="C6" s="4" t="s">
        <v>19</v>
      </c>
      <c r="D6" s="4" t="s">
        <v>18</v>
      </c>
      <c r="E6" s="4" t="s">
        <v>18</v>
      </c>
      <c r="F6" s="4" t="s">
        <v>23</v>
      </c>
      <c r="G6" s="4" t="s">
        <v>23</v>
      </c>
    </row>
    <row r="7" spans="2:7" ht="25.5" customHeight="1" x14ac:dyDescent="0.2">
      <c r="B7" s="6" t="s">
        <v>8</v>
      </c>
      <c r="C7" s="4" t="s">
        <v>19</v>
      </c>
      <c r="D7" s="4" t="s">
        <v>19</v>
      </c>
      <c r="E7" s="4" t="s">
        <v>18</v>
      </c>
      <c r="F7" s="4" t="s">
        <v>18</v>
      </c>
      <c r="G7" s="4" t="s">
        <v>23</v>
      </c>
    </row>
    <row r="8" spans="2:7" ht="25.5" customHeight="1" x14ac:dyDescent="0.2">
      <c r="B8" s="5" t="s">
        <v>0</v>
      </c>
      <c r="C8" s="4" t="s">
        <v>19</v>
      </c>
      <c r="D8" s="4" t="s">
        <v>19</v>
      </c>
      <c r="E8" s="4" t="s">
        <v>19</v>
      </c>
      <c r="F8" s="4" t="s">
        <v>18</v>
      </c>
      <c r="G8" s="4" t="s">
        <v>18</v>
      </c>
    </row>
  </sheetData>
  <conditionalFormatting sqref="C5:G8 C4:F4">
    <cfRule type="cellIs" dxfId="5" priority="4" operator="equal">
      <formula>"Low"</formula>
    </cfRule>
    <cfRule type="cellIs" dxfId="4" priority="5" operator="equal">
      <formula>"Medium"</formula>
    </cfRule>
    <cfRule type="cellIs" dxfId="3" priority="6" operator="equal">
      <formula>"High"</formula>
    </cfRule>
  </conditionalFormatting>
  <conditionalFormatting sqref="C4:G8">
    <cfRule type="cellIs" dxfId="2" priority="1" operator="equal">
      <formula>"Low"</formula>
    </cfRule>
    <cfRule type="cellIs" dxfId="1" priority="2" operator="equal">
      <formula>"Medium"</formula>
    </cfRule>
    <cfRule type="cellIs" dxfId="0" priority="3" operator="equal">
      <formula>"High"</formula>
    </cfRule>
  </conditionalFormatting>
  <dataValidations count="1">
    <dataValidation type="list" allowBlank="1" showInputMessage="1" showErrorMessage="1" promptTitle="Risk level" prompt="Indication of the level of risk exposure,  determined by using a risk matrix. Choose from the pick list. _x000a_" sqref="C4:G8" xr:uid="{00000000-0002-0000-0800-000000000000}">
      <formula1>$P$47:$P$49</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28</vt:i4>
      </vt:variant>
    </vt:vector>
  </HeadingPairs>
  <TitlesOfParts>
    <vt:vector size="38" baseType="lpstr">
      <vt:lpstr>Overview</vt:lpstr>
      <vt:lpstr>Strategic</vt:lpstr>
      <vt:lpstr>CDGD</vt:lpstr>
      <vt:lpstr>GPF</vt:lpstr>
      <vt:lpstr>Skills</vt:lpstr>
      <vt:lpstr>Funding Group</vt:lpstr>
      <vt:lpstr>ESIF</vt:lpstr>
      <vt:lpstr>Blank</vt:lpstr>
      <vt:lpstr>Risk Matrix</vt:lpstr>
      <vt:lpstr>Risk Analysis</vt:lpstr>
      <vt:lpstr>Blank!Bottom1</vt:lpstr>
      <vt:lpstr>CDGD!Bottom1</vt:lpstr>
      <vt:lpstr>ESIF!Bottom1</vt:lpstr>
      <vt:lpstr>'Funding Group'!Bottom1</vt:lpstr>
      <vt:lpstr>GPF!Bottom1</vt:lpstr>
      <vt:lpstr>Skills!Bottom1</vt:lpstr>
      <vt:lpstr>Strategic!Bottom1</vt:lpstr>
      <vt:lpstr>Blank!OverallRisk</vt:lpstr>
      <vt:lpstr>CDGD!OverallRisk</vt:lpstr>
      <vt:lpstr>ESIF!OverallRisk</vt:lpstr>
      <vt:lpstr>'Funding Group'!OverallRisk</vt:lpstr>
      <vt:lpstr>GPF!OverallRisk</vt:lpstr>
      <vt:lpstr>Skills!OverallRisk</vt:lpstr>
      <vt:lpstr>Strategic!OverallRisk</vt:lpstr>
      <vt:lpstr>Blank!Print_Area</vt:lpstr>
      <vt:lpstr>CDGD!Print_Area</vt:lpstr>
      <vt:lpstr>ESIF!Print_Area</vt:lpstr>
      <vt:lpstr>'Funding Group'!Print_Area</vt:lpstr>
      <vt:lpstr>GPF!Print_Area</vt:lpstr>
      <vt:lpstr>Skills!Print_Area</vt:lpstr>
      <vt:lpstr>Strategic!Print_Area</vt:lpstr>
      <vt:lpstr>Blank!Print_Titles</vt:lpstr>
      <vt:lpstr>CDGD!Print_Titles</vt:lpstr>
      <vt:lpstr>ESIF!Print_Titles</vt:lpstr>
      <vt:lpstr>'Funding Group'!Print_Titles</vt:lpstr>
      <vt:lpstr>GPF!Print_Titles</vt:lpstr>
      <vt:lpstr>Skills!Print_Titles</vt:lpstr>
      <vt:lpstr>Strategic!Print_Titles</vt:lpstr>
    </vt:vector>
  </TitlesOfParts>
  <Company>Staffordshire County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Nicholls, David (D,L&amp;T)</dc:creator>
  <cp:lastModifiedBy>Casey, Jacqui (E,I&amp;S)</cp:lastModifiedBy>
  <cp:lastPrinted>2019-03-12T14:00:37Z</cp:lastPrinted>
  <dcterms:created xsi:type="dcterms:W3CDTF">2016-01-04T13:50:25Z</dcterms:created>
  <dcterms:modified xsi:type="dcterms:W3CDTF">2019-04-12T09:57:00Z</dcterms:modified>
</cp:coreProperties>
</file>